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15" windowHeight="10485" tabRatio="821" activeTab="0"/>
  </bookViews>
  <sheets>
    <sheet name="L1-Obsah" sheetId="1" r:id="rId1"/>
    <sheet name="L2-Třídy" sheetId="2" r:id="rId2"/>
    <sheet name="L3-Celkem" sheetId="3" r:id="rId3"/>
    <sheet name="L4-Tab-grafy" sheetId="4" r:id="rId4"/>
    <sheet name="L5-Graf-nástroje" sheetId="5" r:id="rId5"/>
    <sheet name="L6-Graf-třídy" sheetId="6" r:id="rId6"/>
    <sheet name="L7-Graf-podíl tříd" sheetId="7" r:id="rId7"/>
    <sheet name="L8-Graf-podíl" sheetId="8" r:id="rId8"/>
    <sheet name="L9-Graf-školy" sheetId="9" r:id="rId9"/>
  </sheets>
  <definedNames/>
  <calcPr fullCalcOnLoad="1"/>
</workbook>
</file>

<file path=xl/sharedStrings.xml><?xml version="1.0" encoding="utf-8"?>
<sst xmlns="http://schemas.openxmlformats.org/spreadsheetml/2006/main" count="808" uniqueCount="89">
  <si>
    <t>1 - 3 ROKY</t>
  </si>
  <si>
    <t>&gt; 7 LET</t>
  </si>
  <si>
    <t>CHODÍM DO ŠKOLY</t>
  </si>
  <si>
    <t>JSEM SAMOUK</t>
  </si>
  <si>
    <t>klavír</t>
  </si>
  <si>
    <t>klávesy</t>
  </si>
  <si>
    <t>kytara</t>
  </si>
  <si>
    <t>elektrická kytara</t>
  </si>
  <si>
    <t>basová kytara</t>
  </si>
  <si>
    <t>příčná flétna</t>
  </si>
  <si>
    <t>bicí</t>
  </si>
  <si>
    <t>saxofon</t>
  </si>
  <si>
    <t>violoncello</t>
  </si>
  <si>
    <t>akordeon</t>
  </si>
  <si>
    <t>harmonika</t>
  </si>
  <si>
    <t>CELKEM</t>
  </si>
  <si>
    <t>4, 5 LET</t>
  </si>
  <si>
    <t>6, 7 LET</t>
  </si>
  <si>
    <t>perkuse</t>
  </si>
  <si>
    <t>celkem studentů</t>
  </si>
  <si>
    <t>hrající studenti</t>
  </si>
  <si>
    <t>nehrající studenti</t>
  </si>
  <si>
    <t>KVARTA</t>
  </si>
  <si>
    <t>HRAJI NA NÁSTORJ:</t>
  </si>
  <si>
    <t>PRIMA</t>
  </si>
  <si>
    <t>SEKUNDA</t>
  </si>
  <si>
    <t>TERCIE</t>
  </si>
  <si>
    <t>SEXTA</t>
  </si>
  <si>
    <t>SEPTIMA</t>
  </si>
  <si>
    <t>OKTÁVA</t>
  </si>
  <si>
    <t>1. A</t>
  </si>
  <si>
    <t>1. B</t>
  </si>
  <si>
    <t>2. A</t>
  </si>
  <si>
    <t>2. B</t>
  </si>
  <si>
    <t>3. A</t>
  </si>
  <si>
    <t>3. B</t>
  </si>
  <si>
    <t>4. A</t>
  </si>
  <si>
    <t>4. B</t>
  </si>
  <si>
    <t>trubka</t>
  </si>
  <si>
    <t>housle</t>
  </si>
  <si>
    <t>UŽ NECHODÍM</t>
  </si>
  <si>
    <t>klarinet</t>
  </si>
  <si>
    <t>flétna</t>
  </si>
  <si>
    <t>dudy</t>
  </si>
  <si>
    <t>JAK DLOUHO SE UČÍM:</t>
  </si>
  <si>
    <t>EXHIBICE:</t>
  </si>
  <si>
    <t>MÁM (MĚL) KAPELU</t>
  </si>
  <si>
    <t>KONCERTUJI (KONCERTOVAL)</t>
  </si>
  <si>
    <t>JAK SE UČÍM:</t>
  </si>
  <si>
    <t>varhany</t>
  </si>
  <si>
    <t>cembalo</t>
  </si>
  <si>
    <t>voloncello</t>
  </si>
  <si>
    <t>CELÉ GYMNÁZIUM</t>
  </si>
  <si>
    <t>KVINTA</t>
  </si>
  <si>
    <t>NÁSTROJ</t>
  </si>
  <si>
    <t>TŘÍDA</t>
  </si>
  <si>
    <t>STUDENTI</t>
  </si>
  <si>
    <t>hrající</t>
  </si>
  <si>
    <t>nehrající</t>
  </si>
  <si>
    <t>celkem</t>
  </si>
  <si>
    <t>PODÍL</t>
  </si>
  <si>
    <t>STÁLE STUDUJÍ</t>
  </si>
  <si>
    <t>UŽ NESTUDUJÍ</t>
  </si>
  <si>
    <t>SAMOUCI</t>
  </si>
  <si>
    <t>OBSAH</t>
  </si>
  <si>
    <t>Shrnutí hry na jedntotlivé hudební nástroje v celé škole</t>
  </si>
  <si>
    <t>Pomocné tabulky, ze kterých byly vytvářeny grafy</t>
  </si>
  <si>
    <t>Porovnání počtu studentů hrajících na jednotlivé nástroje</t>
  </si>
  <si>
    <t>Podíl jednotlivých nástrojů na celkovém počtu nástrojů</t>
  </si>
  <si>
    <t>Nástroje</t>
  </si>
  <si>
    <t>Třídy</t>
  </si>
  <si>
    <t>Podíl-třídy</t>
  </si>
  <si>
    <t>Školy</t>
  </si>
  <si>
    <t>Podíl</t>
  </si>
  <si>
    <t>Rozbor hry na jedntotlivé hudební nástroje v jednotlivých třídách</t>
  </si>
  <si>
    <t>Souhrn tabulek a grafů hodnotící mimoškolní zájmovou činnost</t>
  </si>
  <si>
    <t>studentů v oboru hry na hudební nástroj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</si>
  <si>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</si>
  <si>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</si>
  <si>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</si>
  <si>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</si>
  <si>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</si>
  <si>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</si>
  <si>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</si>
  <si>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</si>
  <si>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</si>
  <si>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Podíl hrajících studentů v jednotlivých třídách na celkovém počtu hrajících studentů</t>
  </si>
  <si>
    <t>Podíl studujících a samouků v rámci jednotlivých nástrojů</t>
  </si>
  <si>
    <t>Poměry hrajících a nehrajících studentů v jednotlivých třídách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</si>
</sst>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26.5"/>
      <color indexed="9"/>
      <name val="Arial"/>
      <family val="2"/>
    </font>
    <font>
      <sz val="11.25"/>
      <name val="Arial"/>
      <family val="0"/>
    </font>
    <font>
      <b/>
      <sz val="23.75"/>
      <color indexed="61"/>
      <name val="Arial"/>
      <family val="2"/>
    </font>
    <font>
      <b/>
      <sz val="15.75"/>
      <name val="Arial"/>
      <family val="2"/>
    </font>
    <font>
      <b/>
      <sz val="15.75"/>
      <color indexed="9"/>
      <name val="Arial"/>
      <family val="2"/>
    </font>
    <font>
      <b/>
      <sz val="12"/>
      <name val="Arial"/>
      <family val="2"/>
    </font>
    <font>
      <b/>
      <sz val="26.5"/>
      <color indexed="10"/>
      <name val="Arial"/>
      <family val="2"/>
    </font>
    <font>
      <b/>
      <sz val="26.5"/>
      <color indexed="48"/>
      <name val="Arial"/>
      <family val="2"/>
    </font>
    <font>
      <b/>
      <sz val="23.75"/>
      <color indexed="57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i/>
      <u val="single"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5" borderId="25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3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5" borderId="16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29" xfId="0" applyFill="1" applyBorder="1" applyAlignment="1">
      <alignment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2" borderId="47" xfId="0" applyFill="1" applyBorder="1" applyAlignment="1">
      <alignment/>
    </xf>
    <xf numFmtId="0" fontId="0" fillId="5" borderId="35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5" borderId="45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4" borderId="44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17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vertical="center"/>
    </xf>
    <xf numFmtId="0" fontId="0" fillId="2" borderId="48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0" fillId="5" borderId="4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2" borderId="30" xfId="0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7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0" fillId="6" borderId="17" xfId="0" applyFill="1" applyBorder="1" applyAlignment="1">
      <alignment vertic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8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6" borderId="26" xfId="0" applyFill="1" applyBorder="1" applyAlignment="1">
      <alignment horizontal="center"/>
    </xf>
    <xf numFmtId="0" fontId="0" fillId="2" borderId="46" xfId="0" applyFill="1" applyBorder="1" applyAlignment="1">
      <alignment vertic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36" xfId="0" applyFill="1" applyBorder="1" applyAlignment="1">
      <alignment vertical="center"/>
    </xf>
    <xf numFmtId="0" fontId="0" fillId="7" borderId="37" xfId="0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0" fontId="0" fillId="0" borderId="0" xfId="0" applyFill="1" applyAlignment="1">
      <alignment/>
    </xf>
    <xf numFmtId="10" fontId="0" fillId="0" borderId="0" xfId="0" applyNumberFormat="1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0" fontId="0" fillId="8" borderId="51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9" borderId="51" xfId="0" applyFill="1" applyBorder="1" applyAlignment="1">
      <alignment/>
    </xf>
    <xf numFmtId="0" fontId="0" fillId="0" borderId="0" xfId="0" applyAlignment="1">
      <alignment/>
    </xf>
    <xf numFmtId="0" fontId="0" fillId="9" borderId="45" xfId="0" applyFill="1" applyBorder="1" applyAlignment="1">
      <alignment/>
    </xf>
    <xf numFmtId="0" fontId="0" fillId="9" borderId="40" xfId="0" applyFill="1" applyBorder="1" applyAlignment="1">
      <alignment/>
    </xf>
    <xf numFmtId="0" fontId="0" fillId="9" borderId="54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26" xfId="0" applyFill="1" applyBorder="1" applyAlignment="1">
      <alignment/>
    </xf>
    <xf numFmtId="0" fontId="0" fillId="9" borderId="55" xfId="0" applyFill="1" applyBorder="1" applyAlignment="1">
      <alignment/>
    </xf>
    <xf numFmtId="10" fontId="0" fillId="8" borderId="1" xfId="0" applyNumberFormat="1" applyFill="1" applyBorder="1" applyAlignment="1">
      <alignment/>
    </xf>
    <xf numFmtId="0" fontId="0" fillId="8" borderId="56" xfId="0" applyFill="1" applyBorder="1" applyAlignment="1">
      <alignment/>
    </xf>
    <xf numFmtId="10" fontId="0" fillId="8" borderId="2" xfId="0" applyNumberFormat="1" applyFill="1" applyBorder="1" applyAlignment="1">
      <alignment/>
    </xf>
    <xf numFmtId="10" fontId="0" fillId="8" borderId="3" xfId="0" applyNumberFormat="1" applyFill="1" applyBorder="1" applyAlignment="1">
      <alignment/>
    </xf>
    <xf numFmtId="0" fontId="0" fillId="8" borderId="57" xfId="0" applyFill="1" applyBorder="1" applyAlignment="1">
      <alignment/>
    </xf>
    <xf numFmtId="0" fontId="0" fillId="2" borderId="52" xfId="0" applyFill="1" applyBorder="1" applyAlignment="1">
      <alignment/>
    </xf>
    <xf numFmtId="10" fontId="0" fillId="8" borderId="53" xfId="0" applyNumberFormat="1" applyFill="1" applyBorder="1" applyAlignment="1">
      <alignment horizontal="right"/>
    </xf>
    <xf numFmtId="0" fontId="0" fillId="8" borderId="58" xfId="0" applyNumberFormat="1" applyFill="1" applyBorder="1" applyAlignment="1">
      <alignment/>
    </xf>
    <xf numFmtId="0" fontId="0" fillId="5" borderId="37" xfId="0" applyFill="1" applyBorder="1" applyAlignment="1">
      <alignment horizontal="center"/>
    </xf>
    <xf numFmtId="0" fontId="0" fillId="10" borderId="0" xfId="0" applyFill="1" applyAlignment="1">
      <alignment/>
    </xf>
    <xf numFmtId="0" fontId="1" fillId="1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0" fillId="7" borderId="33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61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46" fontId="1" fillId="10" borderId="0" xfId="0" applyNumberFormat="1" applyFont="1" applyFill="1" applyAlignment="1">
      <alignment/>
    </xf>
    <xf numFmtId="0" fontId="8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12" fillId="1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0" fillId="6" borderId="45" xfId="0" applyFill="1" applyBorder="1" applyAlignment="1">
      <alignment/>
    </xf>
    <xf numFmtId="0" fontId="0" fillId="6" borderId="40" xfId="0" applyFill="1" applyBorder="1" applyAlignment="1">
      <alignment horizontal="right"/>
    </xf>
    <xf numFmtId="0" fontId="0" fillId="6" borderId="16" xfId="0" applyFill="1" applyBorder="1" applyAlignment="1">
      <alignment/>
    </xf>
    <xf numFmtId="0" fontId="0" fillId="6" borderId="10" xfId="0" applyFill="1" applyBorder="1" applyAlignment="1">
      <alignment horizontal="right"/>
    </xf>
    <xf numFmtId="0" fontId="0" fillId="6" borderId="27" xfId="0" applyFill="1" applyBorder="1" applyAlignment="1">
      <alignment/>
    </xf>
    <xf numFmtId="0" fontId="0" fillId="6" borderId="26" xfId="0" applyFill="1" applyBorder="1" applyAlignment="1">
      <alignment horizontal="right"/>
    </xf>
    <xf numFmtId="0" fontId="0" fillId="6" borderId="62" xfId="0" applyFill="1" applyBorder="1" applyAlignment="1">
      <alignment/>
    </xf>
    <xf numFmtId="0" fontId="0" fillId="6" borderId="43" xfId="0" applyFill="1" applyBorder="1" applyAlignment="1">
      <alignment horizontal="right"/>
    </xf>
    <xf numFmtId="0" fontId="0" fillId="6" borderId="39" xfId="0" applyFill="1" applyBorder="1" applyAlignment="1">
      <alignment horizontal="right"/>
    </xf>
    <xf numFmtId="0" fontId="0" fillId="6" borderId="6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28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53" xfId="0" applyFill="1" applyBorder="1" applyAlignment="1">
      <alignment/>
    </xf>
    <xf numFmtId="0" fontId="0" fillId="6" borderId="4" xfId="0" applyFill="1" applyBorder="1" applyAlignment="1">
      <alignment horizontal="right"/>
    </xf>
    <xf numFmtId="0" fontId="0" fillId="6" borderId="13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0" fontId="0" fillId="6" borderId="31" xfId="0" applyFill="1" applyBorder="1" applyAlignment="1">
      <alignment/>
    </xf>
    <xf numFmtId="10" fontId="0" fillId="6" borderId="14" xfId="0" applyNumberFormat="1" applyFill="1" applyBorder="1" applyAlignment="1">
      <alignment horizontal="right"/>
    </xf>
    <xf numFmtId="10" fontId="0" fillId="6" borderId="15" xfId="0" applyNumberFormat="1" applyFill="1" applyBorder="1" applyAlignment="1">
      <alignment horizontal="right"/>
    </xf>
    <xf numFmtId="10" fontId="0" fillId="6" borderId="9" xfId="0" applyNumberFormat="1" applyFill="1" applyBorder="1" applyAlignment="1">
      <alignment horizontal="right"/>
    </xf>
    <xf numFmtId="0" fontId="0" fillId="6" borderId="49" xfId="0" applyFill="1" applyBorder="1" applyAlignment="1">
      <alignment/>
    </xf>
    <xf numFmtId="10" fontId="0" fillId="6" borderId="27" xfId="0" applyNumberFormat="1" applyFill="1" applyBorder="1" applyAlignment="1">
      <alignment horizontal="right"/>
    </xf>
    <xf numFmtId="10" fontId="0" fillId="6" borderId="28" xfId="0" applyNumberFormat="1" applyFill="1" applyBorder="1" applyAlignment="1">
      <alignment horizontal="right"/>
    </xf>
    <xf numFmtId="10" fontId="0" fillId="6" borderId="26" xfId="0" applyNumberForma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4" fillId="10" borderId="0" xfId="0" applyFont="1" applyFill="1" applyAlignment="1">
      <alignment/>
    </xf>
    <xf numFmtId="0" fontId="0" fillId="5" borderId="7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8" fillId="10" borderId="0" xfId="0" applyFont="1" applyFill="1" applyAlignment="1">
      <alignment horizontal="center"/>
    </xf>
    <xf numFmtId="0" fontId="0" fillId="2" borderId="24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66" xfId="0" applyBorder="1" applyAlignment="1">
      <alignment/>
    </xf>
    <xf numFmtId="0" fontId="0" fillId="7" borderId="67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 wrapText="1"/>
    </xf>
    <xf numFmtId="0" fontId="0" fillId="7" borderId="66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7" borderId="45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Porovnání počtu studentů hrajících na jednotlivé nástroje</a:t>
            </a:r>
          </a:p>
        </c:rich>
      </c:tx>
      <c:layout>
        <c:manualLayout>
          <c:xMode val="factor"/>
          <c:yMode val="factor"/>
          <c:x val="0.009"/>
          <c:y val="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9925"/>
          <c:w val="0.983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v>Navštěvují hudební školu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'L4-Tab-grafy'!$B$6:$B$24</c:f>
              <c:strCache>
                <c:ptCount val="19"/>
                <c:pt idx="0">
                  <c:v>klavír</c:v>
                </c:pt>
                <c:pt idx="1">
                  <c:v>klávesy</c:v>
                </c:pt>
                <c:pt idx="2">
                  <c:v>varhany</c:v>
                </c:pt>
                <c:pt idx="3">
                  <c:v>kytara</c:v>
                </c:pt>
                <c:pt idx="4">
                  <c:v>elektrická kytara</c:v>
                </c:pt>
                <c:pt idx="5">
                  <c:v>basová kytara</c:v>
                </c:pt>
                <c:pt idx="6">
                  <c:v>flétna</c:v>
                </c:pt>
                <c:pt idx="7">
                  <c:v>příčná flétna</c:v>
                </c:pt>
                <c:pt idx="8">
                  <c:v>klarinet</c:v>
                </c:pt>
                <c:pt idx="9">
                  <c:v>saxofon</c:v>
                </c:pt>
                <c:pt idx="10">
                  <c:v>trubka</c:v>
                </c:pt>
                <c:pt idx="11">
                  <c:v>bicí</c:v>
                </c:pt>
                <c:pt idx="12">
                  <c:v>perkuse</c:v>
                </c:pt>
                <c:pt idx="13">
                  <c:v>housle</c:v>
                </c:pt>
                <c:pt idx="14">
                  <c:v>voloncello</c:v>
                </c:pt>
                <c:pt idx="15">
                  <c:v>dudy</c:v>
                </c:pt>
                <c:pt idx="16">
                  <c:v>cembalo</c:v>
                </c:pt>
                <c:pt idx="17">
                  <c:v>harmonika</c:v>
                </c:pt>
                <c:pt idx="18">
                  <c:v>akordeon</c:v>
                </c:pt>
              </c:strCache>
            </c:strRef>
          </c:cat>
          <c:val>
            <c:numRef>
              <c:f>'L4-Tab-grafy'!$C$6:$C$24</c:f>
              <c:numCache>
                <c:ptCount val="19"/>
                <c:pt idx="0">
                  <c:v>74</c:v>
                </c:pt>
                <c:pt idx="1">
                  <c:v>17</c:v>
                </c:pt>
                <c:pt idx="2">
                  <c:v>2</c:v>
                </c:pt>
                <c:pt idx="3">
                  <c:v>56</c:v>
                </c:pt>
                <c:pt idx="4">
                  <c:v>13</c:v>
                </c:pt>
                <c:pt idx="5">
                  <c:v>4</c:v>
                </c:pt>
                <c:pt idx="6">
                  <c:v>63</c:v>
                </c:pt>
                <c:pt idx="7">
                  <c:v>9</c:v>
                </c:pt>
                <c:pt idx="8">
                  <c:v>13</c:v>
                </c:pt>
                <c:pt idx="9">
                  <c:v>11</c:v>
                </c:pt>
                <c:pt idx="10">
                  <c:v>3</c:v>
                </c:pt>
                <c:pt idx="11">
                  <c:v>8</c:v>
                </c:pt>
                <c:pt idx="12">
                  <c:v>1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v>Učí se sami doma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'L4-Tab-grafy'!$B$6:$B$24</c:f>
              <c:strCache>
                <c:ptCount val="19"/>
                <c:pt idx="0">
                  <c:v>klavír</c:v>
                </c:pt>
                <c:pt idx="1">
                  <c:v>klávesy</c:v>
                </c:pt>
                <c:pt idx="2">
                  <c:v>varhany</c:v>
                </c:pt>
                <c:pt idx="3">
                  <c:v>kytara</c:v>
                </c:pt>
                <c:pt idx="4">
                  <c:v>elektrická kytara</c:v>
                </c:pt>
                <c:pt idx="5">
                  <c:v>basová kytara</c:v>
                </c:pt>
                <c:pt idx="6">
                  <c:v>flétna</c:v>
                </c:pt>
                <c:pt idx="7">
                  <c:v>příčná flétna</c:v>
                </c:pt>
                <c:pt idx="8">
                  <c:v>klarinet</c:v>
                </c:pt>
                <c:pt idx="9">
                  <c:v>saxofon</c:v>
                </c:pt>
                <c:pt idx="10">
                  <c:v>trubka</c:v>
                </c:pt>
                <c:pt idx="11">
                  <c:v>bicí</c:v>
                </c:pt>
                <c:pt idx="12">
                  <c:v>perkuse</c:v>
                </c:pt>
                <c:pt idx="13">
                  <c:v>housle</c:v>
                </c:pt>
                <c:pt idx="14">
                  <c:v>voloncello</c:v>
                </c:pt>
                <c:pt idx="15">
                  <c:v>dudy</c:v>
                </c:pt>
                <c:pt idx="16">
                  <c:v>cembalo</c:v>
                </c:pt>
                <c:pt idx="17">
                  <c:v>harmonika</c:v>
                </c:pt>
                <c:pt idx="18">
                  <c:v>akordeon</c:v>
                </c:pt>
              </c:strCache>
            </c:strRef>
          </c:cat>
          <c:val>
            <c:numRef>
              <c:f>'L4-Tab-grafy'!$D$6:$D$24</c:f>
              <c:numCache>
                <c:ptCount val="19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24</c:v>
                </c:pt>
                <c:pt idx="4">
                  <c:v>3</c:v>
                </c:pt>
                <c:pt idx="5">
                  <c:v>3</c:v>
                </c:pt>
                <c:pt idx="6">
                  <c:v>15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2</c:v>
                </c:pt>
              </c:numCache>
            </c:numRef>
          </c:val>
        </c:ser>
        <c:axId val="22396063"/>
        <c:axId val="237976"/>
      </c:barChart>
      <c:catAx>
        <c:axId val="22396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7976"/>
        <c:crosses val="autoZero"/>
        <c:auto val="1"/>
        <c:lblOffset val="100"/>
        <c:noMultiLvlLbl val="0"/>
      </c:catAx>
      <c:valAx>
        <c:axId val="23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96063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"/>
          <c:y val="0.96525"/>
          <c:w val="0.25975"/>
          <c:h val="0.0267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Poměry hrajících a nehrajících studentů v jednotlivých třídách</a:t>
            </a:r>
          </a:p>
        </c:rich>
      </c:tx>
      <c:layout>
        <c:manualLayout>
          <c:xMode val="factor"/>
          <c:yMode val="factor"/>
          <c:x val="0.01425"/>
          <c:y val="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1375"/>
          <c:w val="0.9855"/>
          <c:h val="0.82675"/>
        </c:manualLayout>
      </c:layout>
      <c:bar3DChart>
        <c:barDir val="col"/>
        <c:grouping val="clustered"/>
        <c:varyColors val="0"/>
        <c:ser>
          <c:idx val="0"/>
          <c:order val="0"/>
          <c:tx>
            <c:v>Hrající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'L4-Tab-grafy'!$C$32:$R$32</c:f>
              <c:strCache>
                <c:ptCount val="16"/>
                <c:pt idx="0">
                  <c:v>PRIMA</c:v>
                </c:pt>
                <c:pt idx="1">
                  <c:v>SEKUNDA</c:v>
                </c:pt>
                <c:pt idx="2">
                  <c:v>TERCIE</c:v>
                </c:pt>
                <c:pt idx="3">
                  <c:v>KVARTA</c:v>
                </c:pt>
                <c:pt idx="4">
                  <c:v>KVINTA</c:v>
                </c:pt>
                <c:pt idx="5">
                  <c:v>SEXTA</c:v>
                </c:pt>
                <c:pt idx="6">
                  <c:v>SEPTIMA</c:v>
                </c:pt>
                <c:pt idx="7">
                  <c:v>OKTÁVA</c:v>
                </c:pt>
                <c:pt idx="8">
                  <c:v>1. A</c:v>
                </c:pt>
                <c:pt idx="9">
                  <c:v>1. B</c:v>
                </c:pt>
                <c:pt idx="10">
                  <c:v>2. A</c:v>
                </c:pt>
                <c:pt idx="11">
                  <c:v>2. B</c:v>
                </c:pt>
                <c:pt idx="12">
                  <c:v>3. A</c:v>
                </c:pt>
                <c:pt idx="13">
                  <c:v>3. B</c:v>
                </c:pt>
                <c:pt idx="14">
                  <c:v>4. A</c:v>
                </c:pt>
                <c:pt idx="15">
                  <c:v>4. B</c:v>
                </c:pt>
              </c:strCache>
            </c:strRef>
          </c:cat>
          <c:val>
            <c:numRef>
              <c:f>'L4-Tab-grafy'!$C$33:$R$33</c:f>
              <c:numCache>
                <c:ptCount val="16"/>
                <c:pt idx="0">
                  <c:v>19</c:v>
                </c:pt>
                <c:pt idx="1">
                  <c:v>20</c:v>
                </c:pt>
                <c:pt idx="2">
                  <c:v>15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11</c:v>
                </c:pt>
                <c:pt idx="8">
                  <c:v>13</c:v>
                </c:pt>
                <c:pt idx="9">
                  <c:v>9</c:v>
                </c:pt>
                <c:pt idx="10">
                  <c:v>5</c:v>
                </c:pt>
                <c:pt idx="11">
                  <c:v>12</c:v>
                </c:pt>
                <c:pt idx="12">
                  <c:v>15</c:v>
                </c:pt>
                <c:pt idx="13">
                  <c:v>13</c:v>
                </c:pt>
                <c:pt idx="14">
                  <c:v>15</c:v>
                </c:pt>
                <c:pt idx="15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v>Nehrající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'L4-Tab-grafy'!$C$32:$R$32</c:f>
              <c:strCache>
                <c:ptCount val="16"/>
                <c:pt idx="0">
                  <c:v>PRIMA</c:v>
                </c:pt>
                <c:pt idx="1">
                  <c:v>SEKUNDA</c:v>
                </c:pt>
                <c:pt idx="2">
                  <c:v>TERCIE</c:v>
                </c:pt>
                <c:pt idx="3">
                  <c:v>KVARTA</c:v>
                </c:pt>
                <c:pt idx="4">
                  <c:v>KVINTA</c:v>
                </c:pt>
                <c:pt idx="5">
                  <c:v>SEXTA</c:v>
                </c:pt>
                <c:pt idx="6">
                  <c:v>SEPTIMA</c:v>
                </c:pt>
                <c:pt idx="7">
                  <c:v>OKTÁVA</c:v>
                </c:pt>
                <c:pt idx="8">
                  <c:v>1. A</c:v>
                </c:pt>
                <c:pt idx="9">
                  <c:v>1. B</c:v>
                </c:pt>
                <c:pt idx="10">
                  <c:v>2. A</c:v>
                </c:pt>
                <c:pt idx="11">
                  <c:v>2. B</c:v>
                </c:pt>
                <c:pt idx="12">
                  <c:v>3. A</c:v>
                </c:pt>
                <c:pt idx="13">
                  <c:v>3. B</c:v>
                </c:pt>
                <c:pt idx="14">
                  <c:v>4. A</c:v>
                </c:pt>
                <c:pt idx="15">
                  <c:v>4. B</c:v>
                </c:pt>
              </c:strCache>
            </c:strRef>
          </c:cat>
          <c:val>
            <c:numRef>
              <c:f>'L4-Tab-grafy'!$C$34:$R$34</c:f>
              <c:numCache>
                <c:ptCount val="16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15</c:v>
                </c:pt>
                <c:pt idx="7">
                  <c:v>17</c:v>
                </c:pt>
                <c:pt idx="8">
                  <c:v>15</c:v>
                </c:pt>
                <c:pt idx="9">
                  <c:v>19</c:v>
                </c:pt>
                <c:pt idx="10">
                  <c:v>27</c:v>
                </c:pt>
                <c:pt idx="11">
                  <c:v>20</c:v>
                </c:pt>
                <c:pt idx="12">
                  <c:v>15</c:v>
                </c:pt>
                <c:pt idx="13">
                  <c:v>18</c:v>
                </c:pt>
                <c:pt idx="14">
                  <c:v>18</c:v>
                </c:pt>
                <c:pt idx="15">
                  <c:v>22</c:v>
                </c:pt>
              </c:numCache>
            </c:numRef>
          </c:val>
          <c:shape val="box"/>
        </c:ser>
        <c:shape val="box"/>
        <c:axId val="2141785"/>
        <c:axId val="19276066"/>
      </c:bar3DChart>
      <c:cat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19276066"/>
        <c:crosses val="autoZero"/>
        <c:auto val="1"/>
        <c:lblOffset val="100"/>
        <c:noMultiLvlLbl val="0"/>
      </c:catAx>
      <c:valAx>
        <c:axId val="19276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1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25"/>
          <c:y val="0.93975"/>
          <c:w val="0.1635"/>
          <c:h val="0.02675"/>
        </c:manualLayout>
      </c:layout>
      <c:overlay val="0"/>
      <c:spPr>
        <a:solidFill>
          <a:srgbClr val="CC99FF"/>
        </a:soli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FF"/>
        </a:solidFill>
      </c:spPr>
      <c:thickness val="0"/>
    </c:floor>
    <c:sideWall>
      <c:spPr>
        <a:solidFill>
          <a:srgbClr val="FF00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00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99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Podíl hrajících studentů v jednotlivých třídách na celkovém počtu hrajících studentů</a:t>
            </a:r>
          </a:p>
        </c:rich>
      </c:tx>
      <c:layout>
        <c:manualLayout>
          <c:xMode val="factor"/>
          <c:yMode val="factor"/>
          <c:x val="-0.00525"/>
          <c:y val="0.00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045"/>
          <c:w val="0.741"/>
          <c:h val="0.50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'L4-Tab-grafy'!$C$39:$R$39</c:f>
              <c:strCache>
                <c:ptCount val="16"/>
                <c:pt idx="0">
                  <c:v>PRIMA</c:v>
                </c:pt>
                <c:pt idx="1">
                  <c:v>SEKUNDA</c:v>
                </c:pt>
                <c:pt idx="2">
                  <c:v>TERCIE</c:v>
                </c:pt>
                <c:pt idx="3">
                  <c:v>KVARTA</c:v>
                </c:pt>
                <c:pt idx="4">
                  <c:v>KVINTA</c:v>
                </c:pt>
                <c:pt idx="5">
                  <c:v>SEXTA</c:v>
                </c:pt>
                <c:pt idx="6">
                  <c:v>SEPTIMA</c:v>
                </c:pt>
                <c:pt idx="7">
                  <c:v>OKTÁVA</c:v>
                </c:pt>
                <c:pt idx="8">
                  <c:v>1. A</c:v>
                </c:pt>
                <c:pt idx="9">
                  <c:v>1. B</c:v>
                </c:pt>
                <c:pt idx="10">
                  <c:v>2. A</c:v>
                </c:pt>
                <c:pt idx="11">
                  <c:v>2. B</c:v>
                </c:pt>
                <c:pt idx="12">
                  <c:v>3. A</c:v>
                </c:pt>
                <c:pt idx="13">
                  <c:v>3. B</c:v>
                </c:pt>
                <c:pt idx="14">
                  <c:v>4. A</c:v>
                </c:pt>
                <c:pt idx="15">
                  <c:v>4. B</c:v>
                </c:pt>
              </c:strCache>
            </c:strRef>
          </c:cat>
          <c:val>
            <c:numRef>
              <c:f>'L4-Tab-grafy'!$C$40:$R$40</c:f>
              <c:numCache>
                <c:ptCount val="16"/>
                <c:pt idx="0">
                  <c:v>0.09359605911330049</c:v>
                </c:pt>
                <c:pt idx="1">
                  <c:v>0.09852216748768473</c:v>
                </c:pt>
                <c:pt idx="2">
                  <c:v>0.07389162561576355</c:v>
                </c:pt>
                <c:pt idx="3">
                  <c:v>0.06403940886699508</c:v>
                </c:pt>
                <c:pt idx="4">
                  <c:v>0.059113300492610835</c:v>
                </c:pt>
                <c:pt idx="5">
                  <c:v>0.059113300492610835</c:v>
                </c:pt>
                <c:pt idx="6">
                  <c:v>0.07389162561576355</c:v>
                </c:pt>
                <c:pt idx="7">
                  <c:v>0.054187192118226604</c:v>
                </c:pt>
                <c:pt idx="8">
                  <c:v>0.06403940886699508</c:v>
                </c:pt>
                <c:pt idx="9">
                  <c:v>0.04433497536945813</c:v>
                </c:pt>
                <c:pt idx="10">
                  <c:v>0.024630541871921183</c:v>
                </c:pt>
                <c:pt idx="11">
                  <c:v>0.059113300492610835</c:v>
                </c:pt>
                <c:pt idx="12">
                  <c:v>0.07389162561576355</c:v>
                </c:pt>
                <c:pt idx="13">
                  <c:v>0.06403940886699508</c:v>
                </c:pt>
                <c:pt idx="14">
                  <c:v>0.07389162561576355</c:v>
                </c:pt>
                <c:pt idx="15">
                  <c:v>0.019704433497536946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000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Podíl jednotlivých nástrojů na celkovém počtu nástrojů</a:t>
            </a:r>
          </a:p>
        </c:rich>
      </c:tx>
      <c:layout>
        <c:manualLayout>
          <c:xMode val="factor"/>
          <c:yMode val="factor"/>
          <c:x val="0.00175"/>
          <c:y val="-0.01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5"/>
          <c:y val="0.26675"/>
          <c:w val="0.76175"/>
          <c:h val="0.555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</c:dPt>
          <c:dPt>
            <c:idx val="17"/>
            <c:spPr>
              <a:solidFill>
                <a:srgbClr val="FFFF99"/>
              </a:solidFill>
            </c:spPr>
          </c:dPt>
          <c:dPt>
            <c:idx val="18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'L4-Tab-grafy'!$B$45:$B$63</c:f>
              <c:strCache>
                <c:ptCount val="19"/>
                <c:pt idx="0">
                  <c:v>klavír</c:v>
                </c:pt>
                <c:pt idx="1">
                  <c:v>klávesy</c:v>
                </c:pt>
                <c:pt idx="2">
                  <c:v>varhany</c:v>
                </c:pt>
                <c:pt idx="3">
                  <c:v>kytara</c:v>
                </c:pt>
                <c:pt idx="4">
                  <c:v>elektrická kytara</c:v>
                </c:pt>
                <c:pt idx="5">
                  <c:v>basová kytara</c:v>
                </c:pt>
                <c:pt idx="6">
                  <c:v>flétna</c:v>
                </c:pt>
                <c:pt idx="7">
                  <c:v>příčná flétna</c:v>
                </c:pt>
                <c:pt idx="8">
                  <c:v>klarinet</c:v>
                </c:pt>
                <c:pt idx="9">
                  <c:v>saxofon</c:v>
                </c:pt>
                <c:pt idx="10">
                  <c:v>trubka</c:v>
                </c:pt>
                <c:pt idx="11">
                  <c:v>bicí</c:v>
                </c:pt>
                <c:pt idx="12">
                  <c:v>perkuse</c:v>
                </c:pt>
                <c:pt idx="13">
                  <c:v>housle</c:v>
                </c:pt>
                <c:pt idx="14">
                  <c:v>voloncello</c:v>
                </c:pt>
                <c:pt idx="15">
                  <c:v>dudy</c:v>
                </c:pt>
                <c:pt idx="16">
                  <c:v>cembalo</c:v>
                </c:pt>
                <c:pt idx="17">
                  <c:v>harmonika</c:v>
                </c:pt>
                <c:pt idx="18">
                  <c:v>akordeon</c:v>
                </c:pt>
              </c:strCache>
            </c:strRef>
          </c:cat>
          <c:val>
            <c:numRef>
              <c:f>'L4-Tab-grafy'!$C$45:$C$63</c:f>
              <c:numCache>
                <c:ptCount val="19"/>
                <c:pt idx="0">
                  <c:v>0.22764227642276422</c:v>
                </c:pt>
                <c:pt idx="1">
                  <c:v>0.056910569105691054</c:v>
                </c:pt>
                <c:pt idx="2">
                  <c:v>0.005420054200542005</c:v>
                </c:pt>
                <c:pt idx="3">
                  <c:v>0.21680216802168023</c:v>
                </c:pt>
                <c:pt idx="4">
                  <c:v>0.04336043360433604</c:v>
                </c:pt>
                <c:pt idx="5">
                  <c:v>0.018970189701897018</c:v>
                </c:pt>
                <c:pt idx="6">
                  <c:v>0.21138211382113822</c:v>
                </c:pt>
                <c:pt idx="7">
                  <c:v>0.024390243902439025</c:v>
                </c:pt>
                <c:pt idx="8">
                  <c:v>0.037940379403794036</c:v>
                </c:pt>
                <c:pt idx="9">
                  <c:v>0.02981029810298103</c:v>
                </c:pt>
                <c:pt idx="10">
                  <c:v>0.008130081300813009</c:v>
                </c:pt>
                <c:pt idx="11">
                  <c:v>0.037940379403794036</c:v>
                </c:pt>
                <c:pt idx="12">
                  <c:v>0.0027100271002710027</c:v>
                </c:pt>
                <c:pt idx="13">
                  <c:v>0.02981029810298103</c:v>
                </c:pt>
                <c:pt idx="14">
                  <c:v>0.01084010840108401</c:v>
                </c:pt>
                <c:pt idx="15">
                  <c:v>0.0027100271002710027</c:v>
                </c:pt>
                <c:pt idx="16">
                  <c:v>0.0027100271002710027</c:v>
                </c:pt>
                <c:pt idx="17">
                  <c:v>0.02710027100271003</c:v>
                </c:pt>
                <c:pt idx="18">
                  <c:v>0.005420054200542005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75"/>
          <c:y val="0.8795"/>
          <c:w val="0.6265"/>
          <c:h val="0.11575"/>
        </c:manualLayout>
      </c:layout>
      <c:overlay val="0"/>
      <c:spPr>
        <a:solidFill>
          <a:srgbClr val="CCFFCC"/>
        </a:soli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5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Podíl studujících a samouků v rámci jednotlivých nástrojů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2"/>
          <c:w val="0.985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v>Stále studují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'L4-Tab-grafy'!$B$68:$B$86</c:f>
              <c:strCache>
                <c:ptCount val="19"/>
                <c:pt idx="0">
                  <c:v>klavír</c:v>
                </c:pt>
                <c:pt idx="1">
                  <c:v>klávesy</c:v>
                </c:pt>
                <c:pt idx="2">
                  <c:v>varhany</c:v>
                </c:pt>
                <c:pt idx="3">
                  <c:v>kytara</c:v>
                </c:pt>
                <c:pt idx="4">
                  <c:v>elektrická kytara</c:v>
                </c:pt>
                <c:pt idx="5">
                  <c:v>basová kytara</c:v>
                </c:pt>
                <c:pt idx="6">
                  <c:v>flétna</c:v>
                </c:pt>
                <c:pt idx="7">
                  <c:v>příčná flétna</c:v>
                </c:pt>
                <c:pt idx="8">
                  <c:v>klarinet</c:v>
                </c:pt>
                <c:pt idx="9">
                  <c:v>saxofon</c:v>
                </c:pt>
                <c:pt idx="10">
                  <c:v>trubka</c:v>
                </c:pt>
                <c:pt idx="11">
                  <c:v>bicí</c:v>
                </c:pt>
                <c:pt idx="12">
                  <c:v>perkuse</c:v>
                </c:pt>
                <c:pt idx="13">
                  <c:v>housle</c:v>
                </c:pt>
                <c:pt idx="14">
                  <c:v>voloncello</c:v>
                </c:pt>
                <c:pt idx="15">
                  <c:v>dudy</c:v>
                </c:pt>
                <c:pt idx="16">
                  <c:v>cembalo</c:v>
                </c:pt>
                <c:pt idx="17">
                  <c:v>harmonika</c:v>
                </c:pt>
                <c:pt idx="18">
                  <c:v>akordeon</c:v>
                </c:pt>
              </c:strCache>
            </c:strRef>
          </c:cat>
          <c:val>
            <c:numRef>
              <c:f>'L4-Tab-grafy'!$C$68:$C$86</c:f>
              <c:numCache>
                <c:ptCount val="19"/>
                <c:pt idx="0">
                  <c:v>46</c:v>
                </c:pt>
                <c:pt idx="1">
                  <c:v>13</c:v>
                </c:pt>
                <c:pt idx="2">
                  <c:v>2</c:v>
                </c:pt>
                <c:pt idx="3">
                  <c:v>37</c:v>
                </c:pt>
                <c:pt idx="4">
                  <c:v>12</c:v>
                </c:pt>
                <c:pt idx="5">
                  <c:v>3</c:v>
                </c:pt>
                <c:pt idx="6">
                  <c:v>37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v>Studium ukončeno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'L4-Tab-grafy'!$B$68:$B$86</c:f>
              <c:strCache>
                <c:ptCount val="19"/>
                <c:pt idx="0">
                  <c:v>klavír</c:v>
                </c:pt>
                <c:pt idx="1">
                  <c:v>klávesy</c:v>
                </c:pt>
                <c:pt idx="2">
                  <c:v>varhany</c:v>
                </c:pt>
                <c:pt idx="3">
                  <c:v>kytara</c:v>
                </c:pt>
                <c:pt idx="4">
                  <c:v>elektrická kytara</c:v>
                </c:pt>
                <c:pt idx="5">
                  <c:v>basová kytara</c:v>
                </c:pt>
                <c:pt idx="6">
                  <c:v>flétna</c:v>
                </c:pt>
                <c:pt idx="7">
                  <c:v>příčná flétna</c:v>
                </c:pt>
                <c:pt idx="8">
                  <c:v>klarinet</c:v>
                </c:pt>
                <c:pt idx="9">
                  <c:v>saxofon</c:v>
                </c:pt>
                <c:pt idx="10">
                  <c:v>trubka</c:v>
                </c:pt>
                <c:pt idx="11">
                  <c:v>bicí</c:v>
                </c:pt>
                <c:pt idx="12">
                  <c:v>perkuse</c:v>
                </c:pt>
                <c:pt idx="13">
                  <c:v>housle</c:v>
                </c:pt>
                <c:pt idx="14">
                  <c:v>voloncello</c:v>
                </c:pt>
                <c:pt idx="15">
                  <c:v>dudy</c:v>
                </c:pt>
                <c:pt idx="16">
                  <c:v>cembalo</c:v>
                </c:pt>
                <c:pt idx="17">
                  <c:v>harmonika</c:v>
                </c:pt>
                <c:pt idx="18">
                  <c:v>akordeon</c:v>
                </c:pt>
              </c:strCache>
            </c:strRef>
          </c:cat>
          <c:val>
            <c:numRef>
              <c:f>'L4-Tab-grafy'!$D$68:$D$86</c:f>
              <c:numCache>
                <c:ptCount val="19"/>
                <c:pt idx="0">
                  <c:v>28</c:v>
                </c:pt>
                <c:pt idx="1">
                  <c:v>4</c:v>
                </c:pt>
                <c:pt idx="2">
                  <c:v>0</c:v>
                </c:pt>
                <c:pt idx="3">
                  <c:v>19</c:v>
                </c:pt>
                <c:pt idx="4">
                  <c:v>1</c:v>
                </c:pt>
                <c:pt idx="5">
                  <c:v>1</c:v>
                </c:pt>
                <c:pt idx="6">
                  <c:v>26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v>Samouci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'L4-Tab-grafy'!$B$68:$B$86</c:f>
              <c:strCache>
                <c:ptCount val="19"/>
                <c:pt idx="0">
                  <c:v>klavír</c:v>
                </c:pt>
                <c:pt idx="1">
                  <c:v>klávesy</c:v>
                </c:pt>
                <c:pt idx="2">
                  <c:v>varhany</c:v>
                </c:pt>
                <c:pt idx="3">
                  <c:v>kytara</c:v>
                </c:pt>
                <c:pt idx="4">
                  <c:v>elektrická kytara</c:v>
                </c:pt>
                <c:pt idx="5">
                  <c:v>basová kytara</c:v>
                </c:pt>
                <c:pt idx="6">
                  <c:v>flétna</c:v>
                </c:pt>
                <c:pt idx="7">
                  <c:v>příčná flétna</c:v>
                </c:pt>
                <c:pt idx="8">
                  <c:v>klarinet</c:v>
                </c:pt>
                <c:pt idx="9">
                  <c:v>saxofon</c:v>
                </c:pt>
                <c:pt idx="10">
                  <c:v>trubka</c:v>
                </c:pt>
                <c:pt idx="11">
                  <c:v>bicí</c:v>
                </c:pt>
                <c:pt idx="12">
                  <c:v>perkuse</c:v>
                </c:pt>
                <c:pt idx="13">
                  <c:v>housle</c:v>
                </c:pt>
                <c:pt idx="14">
                  <c:v>voloncello</c:v>
                </c:pt>
                <c:pt idx="15">
                  <c:v>dudy</c:v>
                </c:pt>
                <c:pt idx="16">
                  <c:v>cembalo</c:v>
                </c:pt>
                <c:pt idx="17">
                  <c:v>harmonika</c:v>
                </c:pt>
                <c:pt idx="18">
                  <c:v>akordeon</c:v>
                </c:pt>
              </c:strCache>
            </c:strRef>
          </c:cat>
          <c:val>
            <c:numRef>
              <c:f>'L4-Tab-grafy'!$E$68:$E$86</c:f>
              <c:numCache>
                <c:ptCount val="19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24</c:v>
                </c:pt>
                <c:pt idx="4">
                  <c:v>3</c:v>
                </c:pt>
                <c:pt idx="5">
                  <c:v>3</c:v>
                </c:pt>
                <c:pt idx="6">
                  <c:v>15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2</c:v>
                </c:pt>
              </c:numCache>
            </c:numRef>
          </c:val>
        </c:ser>
        <c:axId val="39266867"/>
        <c:axId val="17857484"/>
      </c:barChart>
      <c:cat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defRPr>
            </a:pPr>
          </a:p>
        </c:txPr>
        <c:crossAx val="17857484"/>
        <c:crosses val="autoZero"/>
        <c:auto val="1"/>
        <c:lblOffset val="100"/>
        <c:noMultiLvlLbl val="0"/>
      </c:catAx>
      <c:valAx>
        <c:axId val="17857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6867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"/>
          <c:y val="0.95025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315325"/>
    <xdr:graphicFrame>
      <xdr:nvGraphicFramePr>
        <xdr:cNvPr id="1" name="Chart 1"/>
        <xdr:cNvGraphicFramePr/>
      </xdr:nvGraphicFramePr>
      <xdr:xfrm>
        <a:off x="0" y="0"/>
        <a:ext cx="121539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315325"/>
    <xdr:graphicFrame>
      <xdr:nvGraphicFramePr>
        <xdr:cNvPr id="1" name="Shape 1025"/>
        <xdr:cNvGraphicFramePr/>
      </xdr:nvGraphicFramePr>
      <xdr:xfrm>
        <a:off x="0" y="0"/>
        <a:ext cx="121539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315325"/>
    <xdr:graphicFrame>
      <xdr:nvGraphicFramePr>
        <xdr:cNvPr id="1" name="Shape 1025"/>
        <xdr:cNvGraphicFramePr/>
      </xdr:nvGraphicFramePr>
      <xdr:xfrm>
        <a:off x="0" y="0"/>
        <a:ext cx="121539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315325"/>
    <xdr:graphicFrame>
      <xdr:nvGraphicFramePr>
        <xdr:cNvPr id="1" name="Shape 1025"/>
        <xdr:cNvGraphicFramePr/>
      </xdr:nvGraphicFramePr>
      <xdr:xfrm>
        <a:off x="0" y="0"/>
        <a:ext cx="121539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315325"/>
    <xdr:graphicFrame>
      <xdr:nvGraphicFramePr>
        <xdr:cNvPr id="1" name="Shape 1025"/>
        <xdr:cNvGraphicFramePr/>
      </xdr:nvGraphicFramePr>
      <xdr:xfrm>
        <a:off x="0" y="0"/>
        <a:ext cx="12153900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169" customWidth="1"/>
    <col min="2" max="2" width="5.7109375" style="169" customWidth="1"/>
    <col min="3" max="3" width="9.140625" style="245" customWidth="1"/>
    <col min="4" max="16384" width="9.140625" style="169" customWidth="1"/>
  </cols>
  <sheetData>
    <row r="1" spans="4:15" ht="12.75"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6:15" ht="23.25">
      <c r="F2" s="219" t="s">
        <v>75</v>
      </c>
      <c r="G2" s="186"/>
      <c r="H2" s="186"/>
      <c r="I2" s="186"/>
      <c r="J2" s="186"/>
      <c r="K2" s="186"/>
      <c r="L2" s="186"/>
      <c r="M2" s="186"/>
      <c r="N2" s="186"/>
      <c r="O2" s="186"/>
    </row>
    <row r="3" spans="4:15" ht="23.25">
      <c r="D3" s="186"/>
      <c r="E3" s="186"/>
      <c r="G3" s="186"/>
      <c r="H3" s="219" t="s">
        <v>76</v>
      </c>
      <c r="I3" s="186"/>
      <c r="J3" s="186"/>
      <c r="K3" s="186"/>
      <c r="L3" s="186"/>
      <c r="M3" s="186"/>
      <c r="N3" s="186"/>
      <c r="O3" s="186"/>
    </row>
    <row r="4" spans="4:15" ht="20.25">
      <c r="D4" s="186"/>
      <c r="E4" s="187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6" spans="3:4" s="170" customFormat="1" ht="15.75">
      <c r="C6" s="246" t="s">
        <v>77</v>
      </c>
      <c r="D6" s="185" t="s">
        <v>64</v>
      </c>
    </row>
    <row r="7" spans="3:4" s="170" customFormat="1" ht="15.75">
      <c r="C7" s="246"/>
      <c r="D7" s="185"/>
    </row>
    <row r="8" spans="3:4" s="170" customFormat="1" ht="15.75">
      <c r="C8" s="246" t="s">
        <v>78</v>
      </c>
      <c r="D8" s="185" t="s">
        <v>74</v>
      </c>
    </row>
    <row r="9" spans="3:4" s="170" customFormat="1" ht="5.25" customHeight="1">
      <c r="C9" s="246"/>
      <c r="D9" s="185"/>
    </row>
    <row r="10" spans="3:4" s="170" customFormat="1" ht="15.75">
      <c r="C10" s="246" t="s">
        <v>79</v>
      </c>
      <c r="D10" s="185" t="s">
        <v>65</v>
      </c>
    </row>
    <row r="11" spans="3:4" s="170" customFormat="1" ht="5.25" customHeight="1">
      <c r="C11" s="246"/>
      <c r="D11" s="185"/>
    </row>
    <row r="12" spans="2:4" s="170" customFormat="1" ht="15.75">
      <c r="B12" s="184"/>
      <c r="C12" s="246" t="s">
        <v>80</v>
      </c>
      <c r="D12" s="185" t="s">
        <v>66</v>
      </c>
    </row>
    <row r="13" spans="2:4" s="170" customFormat="1" ht="5.25" customHeight="1">
      <c r="B13" s="184"/>
      <c r="C13" s="246"/>
      <c r="D13" s="185"/>
    </row>
    <row r="14" spans="3:4" s="170" customFormat="1" ht="15.75">
      <c r="C14" s="246" t="s">
        <v>81</v>
      </c>
      <c r="D14" s="185" t="s">
        <v>67</v>
      </c>
    </row>
    <row r="15" spans="3:4" s="170" customFormat="1" ht="5.25" customHeight="1">
      <c r="C15" s="246"/>
      <c r="D15" s="185"/>
    </row>
    <row r="16" spans="3:4" s="170" customFormat="1" ht="15.75">
      <c r="C16" s="246" t="s">
        <v>82</v>
      </c>
      <c r="D16" s="185" t="s">
        <v>88</v>
      </c>
    </row>
    <row r="17" spans="3:4" s="170" customFormat="1" ht="5.25" customHeight="1">
      <c r="C17" s="246"/>
      <c r="D17" s="185"/>
    </row>
    <row r="18" spans="3:4" s="170" customFormat="1" ht="15.75">
      <c r="C18" s="246" t="s">
        <v>83</v>
      </c>
      <c r="D18" s="185" t="s">
        <v>86</v>
      </c>
    </row>
    <row r="19" spans="3:4" s="170" customFormat="1" ht="5.25" customHeight="1">
      <c r="C19" s="246"/>
      <c r="D19" s="185"/>
    </row>
    <row r="20" spans="3:4" s="170" customFormat="1" ht="15.75">
      <c r="C20" s="246" t="s">
        <v>84</v>
      </c>
      <c r="D20" s="185" t="s">
        <v>68</v>
      </c>
    </row>
    <row r="21" spans="3:4" s="170" customFormat="1" ht="5.25" customHeight="1">
      <c r="C21" s="246"/>
      <c r="D21" s="185"/>
    </row>
    <row r="22" spans="3:4" s="170" customFormat="1" ht="15.75">
      <c r="C22" s="246" t="s">
        <v>85</v>
      </c>
      <c r="D22" s="185" t="s">
        <v>87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5.140625" style="0" customWidth="1"/>
    <col min="3" max="3" width="12.28125" style="0" customWidth="1"/>
    <col min="4" max="4" width="11.57421875" style="0" customWidth="1"/>
    <col min="5" max="10" width="13.57421875" style="0" customWidth="1"/>
    <col min="11" max="11" width="17.140625" style="0" customWidth="1"/>
  </cols>
  <sheetData>
    <row r="1" spans="1:3" ht="15">
      <c r="A1" s="143"/>
      <c r="C1" s="188" t="s">
        <v>74</v>
      </c>
    </row>
    <row r="2" spans="1:3" ht="15">
      <c r="A2" s="171"/>
      <c r="B2" s="143"/>
      <c r="C2" s="143"/>
    </row>
    <row r="3" spans="1:3" ht="13.5" thickBot="1">
      <c r="A3" s="143"/>
      <c r="B3" s="189" t="s">
        <v>24</v>
      </c>
      <c r="C3" s="143"/>
    </row>
    <row r="4" spans="2:11" ht="12.75" customHeight="1">
      <c r="B4" s="247" t="s">
        <v>23</v>
      </c>
      <c r="C4" s="249" t="s">
        <v>48</v>
      </c>
      <c r="D4" s="250"/>
      <c r="E4" s="251" t="s">
        <v>44</v>
      </c>
      <c r="F4" s="252"/>
      <c r="G4" s="252"/>
      <c r="H4" s="252"/>
      <c r="I4" s="253"/>
      <c r="J4" s="254" t="s">
        <v>45</v>
      </c>
      <c r="K4" s="255"/>
    </row>
    <row r="5" spans="2:11" ht="27.75" customHeight="1" thickBot="1">
      <c r="B5" s="248"/>
      <c r="C5" s="220" t="s">
        <v>2</v>
      </c>
      <c r="D5" s="221" t="s">
        <v>3</v>
      </c>
      <c r="E5" s="222" t="s">
        <v>0</v>
      </c>
      <c r="F5" s="223" t="s">
        <v>16</v>
      </c>
      <c r="G5" s="223" t="s">
        <v>17</v>
      </c>
      <c r="H5" s="223" t="s">
        <v>1</v>
      </c>
      <c r="I5" s="224" t="s">
        <v>40</v>
      </c>
      <c r="J5" s="225" t="s">
        <v>46</v>
      </c>
      <c r="K5" s="226" t="s">
        <v>47</v>
      </c>
    </row>
    <row r="6" spans="2:11" ht="12.75">
      <c r="B6" s="90" t="s">
        <v>4</v>
      </c>
      <c r="C6" s="75">
        <v>5</v>
      </c>
      <c r="D6" s="76"/>
      <c r="E6" s="83">
        <v>2</v>
      </c>
      <c r="F6" s="61">
        <v>2</v>
      </c>
      <c r="G6" s="61">
        <v>1</v>
      </c>
      <c r="H6" s="61"/>
      <c r="I6" s="93">
        <v>2</v>
      </c>
      <c r="J6" s="77"/>
      <c r="K6" s="62">
        <v>2</v>
      </c>
    </row>
    <row r="7" spans="2:11" ht="12.75">
      <c r="B7" s="45" t="s">
        <v>5</v>
      </c>
      <c r="C7" s="47"/>
      <c r="D7" s="48"/>
      <c r="E7" s="74"/>
      <c r="F7" s="20"/>
      <c r="G7" s="20"/>
      <c r="H7" s="20"/>
      <c r="I7" s="36"/>
      <c r="J7" s="78"/>
      <c r="K7" s="11"/>
    </row>
    <row r="8" spans="2:11" ht="12.75">
      <c r="B8" s="45" t="s">
        <v>49</v>
      </c>
      <c r="C8" s="47"/>
      <c r="D8" s="48"/>
      <c r="E8" s="74"/>
      <c r="F8" s="20"/>
      <c r="G8" s="20"/>
      <c r="H8" s="20"/>
      <c r="I8" s="36"/>
      <c r="J8" s="78"/>
      <c r="K8" s="11"/>
    </row>
    <row r="9" spans="2:11" ht="12.75">
      <c r="B9" s="45" t="s">
        <v>6</v>
      </c>
      <c r="C9" s="47">
        <v>7</v>
      </c>
      <c r="D9" s="48">
        <v>1</v>
      </c>
      <c r="E9" s="74">
        <v>2</v>
      </c>
      <c r="F9" s="20">
        <v>3</v>
      </c>
      <c r="G9" s="20">
        <v>1</v>
      </c>
      <c r="H9" s="20"/>
      <c r="I9" s="36">
        <v>2</v>
      </c>
      <c r="J9" s="78"/>
      <c r="K9" s="11">
        <v>2</v>
      </c>
    </row>
    <row r="10" spans="2:11" ht="12.75">
      <c r="B10" s="45" t="s">
        <v>7</v>
      </c>
      <c r="C10" s="47">
        <v>1</v>
      </c>
      <c r="D10" s="48"/>
      <c r="E10" s="74"/>
      <c r="F10" s="20">
        <v>1</v>
      </c>
      <c r="G10" s="20"/>
      <c r="H10" s="20"/>
      <c r="I10" s="36">
        <v>1</v>
      </c>
      <c r="J10" s="78"/>
      <c r="K10" s="11">
        <v>1</v>
      </c>
    </row>
    <row r="11" spans="2:11" ht="12.75">
      <c r="B11" s="45" t="s">
        <v>8</v>
      </c>
      <c r="C11" s="47"/>
      <c r="D11" s="48"/>
      <c r="E11" s="74"/>
      <c r="F11" s="20"/>
      <c r="G11" s="20"/>
      <c r="H11" s="20"/>
      <c r="I11" s="36"/>
      <c r="J11" s="78"/>
      <c r="K11" s="11"/>
    </row>
    <row r="12" spans="2:11" ht="12.75">
      <c r="B12" s="45" t="s">
        <v>42</v>
      </c>
      <c r="C12" s="47">
        <v>6</v>
      </c>
      <c r="D12" s="48">
        <v>3</v>
      </c>
      <c r="E12" s="74">
        <v>2</v>
      </c>
      <c r="F12" s="20">
        <v>4</v>
      </c>
      <c r="G12" s="20"/>
      <c r="H12" s="20"/>
      <c r="I12" s="36">
        <v>1</v>
      </c>
      <c r="J12" s="78"/>
      <c r="K12" s="11">
        <v>1</v>
      </c>
    </row>
    <row r="13" spans="2:11" ht="12.75">
      <c r="B13" s="45" t="s">
        <v>9</v>
      </c>
      <c r="C13" s="47"/>
      <c r="D13" s="48"/>
      <c r="E13" s="74"/>
      <c r="F13" s="20"/>
      <c r="G13" s="20"/>
      <c r="H13" s="20"/>
      <c r="I13" s="36"/>
      <c r="J13" s="78"/>
      <c r="K13" s="11"/>
    </row>
    <row r="14" spans="2:11" ht="12.75">
      <c r="B14" s="45" t="s">
        <v>41</v>
      </c>
      <c r="C14" s="47"/>
      <c r="D14" s="48"/>
      <c r="E14" s="74"/>
      <c r="F14" s="20"/>
      <c r="G14" s="20"/>
      <c r="H14" s="20"/>
      <c r="I14" s="36"/>
      <c r="J14" s="78"/>
      <c r="K14" s="11"/>
    </row>
    <row r="15" spans="2:11" ht="12.75">
      <c r="B15" s="45" t="s">
        <v>11</v>
      </c>
      <c r="C15" s="47"/>
      <c r="D15" s="48"/>
      <c r="E15" s="74"/>
      <c r="F15" s="20"/>
      <c r="G15" s="20"/>
      <c r="H15" s="20"/>
      <c r="I15" s="36"/>
      <c r="J15" s="78"/>
      <c r="K15" s="11"/>
    </row>
    <row r="16" spans="2:11" ht="12.75">
      <c r="B16" s="45" t="s">
        <v>38</v>
      </c>
      <c r="C16" s="47">
        <v>1</v>
      </c>
      <c r="D16" s="48"/>
      <c r="E16" s="74">
        <v>1</v>
      </c>
      <c r="F16" s="20"/>
      <c r="G16" s="20"/>
      <c r="H16" s="20"/>
      <c r="I16" s="36"/>
      <c r="J16" s="78"/>
      <c r="K16" s="11"/>
    </row>
    <row r="17" spans="2:11" ht="12.75">
      <c r="B17" s="45" t="s">
        <v>10</v>
      </c>
      <c r="C17" s="47">
        <v>1</v>
      </c>
      <c r="D17" s="48"/>
      <c r="E17" s="74">
        <v>1</v>
      </c>
      <c r="F17" s="20"/>
      <c r="G17" s="20"/>
      <c r="H17" s="20"/>
      <c r="I17" s="36">
        <v>1</v>
      </c>
      <c r="J17" s="78"/>
      <c r="K17" s="11">
        <v>1</v>
      </c>
    </row>
    <row r="18" spans="2:11" ht="12.75">
      <c r="B18" s="45" t="s">
        <v>18</v>
      </c>
      <c r="C18" s="47"/>
      <c r="D18" s="48"/>
      <c r="E18" s="74"/>
      <c r="F18" s="20"/>
      <c r="G18" s="20"/>
      <c r="H18" s="20"/>
      <c r="I18" s="36"/>
      <c r="J18" s="78"/>
      <c r="K18" s="11"/>
    </row>
    <row r="19" spans="2:11" ht="12.75">
      <c r="B19" s="45" t="s">
        <v>39</v>
      </c>
      <c r="C19" s="47">
        <v>1</v>
      </c>
      <c r="D19" s="48"/>
      <c r="E19" s="74"/>
      <c r="F19" s="20"/>
      <c r="G19" s="20"/>
      <c r="H19" s="20"/>
      <c r="I19" s="36"/>
      <c r="J19" s="78"/>
      <c r="K19" s="11"/>
    </row>
    <row r="20" spans="2:11" ht="12.75">
      <c r="B20" s="45" t="s">
        <v>12</v>
      </c>
      <c r="C20" s="47"/>
      <c r="D20" s="48"/>
      <c r="E20" s="74"/>
      <c r="F20" s="20"/>
      <c r="G20" s="20"/>
      <c r="H20" s="20"/>
      <c r="I20" s="36"/>
      <c r="J20" s="78"/>
      <c r="K20" s="11"/>
    </row>
    <row r="21" spans="2:11" ht="12.75">
      <c r="B21" s="45" t="s">
        <v>43</v>
      </c>
      <c r="C21" s="47"/>
      <c r="D21" s="48"/>
      <c r="E21" s="74"/>
      <c r="F21" s="20"/>
      <c r="G21" s="20"/>
      <c r="H21" s="20"/>
      <c r="I21" s="36"/>
      <c r="J21" s="78"/>
      <c r="K21" s="11"/>
    </row>
    <row r="22" spans="2:11" ht="12.75">
      <c r="B22" s="45" t="s">
        <v>50</v>
      </c>
      <c r="C22" s="47"/>
      <c r="D22" s="48"/>
      <c r="E22" s="74"/>
      <c r="F22" s="20"/>
      <c r="G22" s="20"/>
      <c r="H22" s="20"/>
      <c r="I22" s="36"/>
      <c r="J22" s="78"/>
      <c r="K22" s="11"/>
    </row>
    <row r="23" spans="2:11" ht="12.75">
      <c r="B23" s="45" t="s">
        <v>14</v>
      </c>
      <c r="C23" s="47"/>
      <c r="D23" s="48"/>
      <c r="E23" s="74"/>
      <c r="F23" s="20"/>
      <c r="G23" s="20"/>
      <c r="H23" s="20"/>
      <c r="I23" s="36"/>
      <c r="J23" s="78"/>
      <c r="K23" s="11"/>
    </row>
    <row r="24" spans="2:11" ht="13.5" thickBot="1">
      <c r="B24" s="91" t="s">
        <v>13</v>
      </c>
      <c r="C24" s="49"/>
      <c r="D24" s="50"/>
      <c r="E24" s="92"/>
      <c r="F24" s="63"/>
      <c r="G24" s="63"/>
      <c r="H24" s="63"/>
      <c r="I24" s="94"/>
      <c r="J24" s="79"/>
      <c r="K24" s="64"/>
    </row>
    <row r="25" spans="2:11" ht="13.5" thickBot="1">
      <c r="B25" s="52" t="s">
        <v>15</v>
      </c>
      <c r="C25" s="53">
        <f>SUM(C6:C19)</f>
        <v>22</v>
      </c>
      <c r="D25" s="54">
        <f>SUM(D6:D19)</f>
        <v>4</v>
      </c>
      <c r="E25" s="55">
        <f>SUM(E6:E19)</f>
        <v>8</v>
      </c>
      <c r="F25" s="56">
        <f>SUM(F6:F19)</f>
        <v>10</v>
      </c>
      <c r="G25" s="56">
        <f>SUM(G6:G19)</f>
        <v>2</v>
      </c>
      <c r="H25" s="57"/>
      <c r="I25" s="57">
        <f>SUM(I6:I19)</f>
        <v>7</v>
      </c>
      <c r="J25" s="80"/>
      <c r="K25" s="60">
        <f>SUM(K6:K19)</f>
        <v>7</v>
      </c>
    </row>
    <row r="26" spans="2:11" ht="12.75">
      <c r="B26" s="193" t="s">
        <v>19</v>
      </c>
      <c r="C26" s="194">
        <v>30</v>
      </c>
      <c r="D26" s="1"/>
      <c r="E26" s="1"/>
      <c r="F26" s="1"/>
      <c r="G26" s="1"/>
      <c r="H26" s="1"/>
      <c r="I26" s="1"/>
      <c r="J26" s="1"/>
      <c r="K26" s="1"/>
    </row>
    <row r="27" spans="2:11" ht="12.75">
      <c r="B27" s="195" t="s">
        <v>20</v>
      </c>
      <c r="C27" s="196">
        <v>19</v>
      </c>
      <c r="D27" s="1"/>
      <c r="E27" s="1"/>
      <c r="F27" s="1"/>
      <c r="G27" s="1"/>
      <c r="H27" s="1"/>
      <c r="I27" s="1"/>
      <c r="J27" s="1"/>
      <c r="K27" s="1"/>
    </row>
    <row r="28" spans="2:11" ht="13.5" thickBot="1">
      <c r="B28" s="197" t="s">
        <v>21</v>
      </c>
      <c r="C28" s="198">
        <f>C26-C27</f>
        <v>11</v>
      </c>
      <c r="D28" s="1"/>
      <c r="E28" s="1"/>
      <c r="F28" s="1"/>
      <c r="G28" s="1"/>
      <c r="H28" s="1"/>
      <c r="I28" s="1"/>
      <c r="J28" s="1"/>
      <c r="K28" s="1"/>
    </row>
    <row r="29" spans="2:11" ht="12.75">
      <c r="B29" s="51"/>
      <c r="C29" s="51"/>
      <c r="D29" s="1"/>
      <c r="E29" s="1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2" ht="13.5" thickBot="1">
      <c r="B32" s="190" t="s">
        <v>25</v>
      </c>
    </row>
    <row r="33" spans="2:11" ht="12.75" customHeight="1">
      <c r="B33" s="247" t="s">
        <v>23</v>
      </c>
      <c r="C33" s="249" t="s">
        <v>48</v>
      </c>
      <c r="D33" s="250"/>
      <c r="E33" s="251" t="s">
        <v>44</v>
      </c>
      <c r="F33" s="252"/>
      <c r="G33" s="252"/>
      <c r="H33" s="252"/>
      <c r="I33" s="253"/>
      <c r="J33" s="254" t="s">
        <v>45</v>
      </c>
      <c r="K33" s="255"/>
    </row>
    <row r="34" spans="2:11" ht="27.75" customHeight="1" thickBot="1">
      <c r="B34" s="248"/>
      <c r="C34" s="236" t="s">
        <v>2</v>
      </c>
      <c r="D34" s="230" t="s">
        <v>3</v>
      </c>
      <c r="E34" s="231" t="s">
        <v>0</v>
      </c>
      <c r="F34" s="232" t="s">
        <v>16</v>
      </c>
      <c r="G34" s="232" t="s">
        <v>17</v>
      </c>
      <c r="H34" s="232" t="s">
        <v>1</v>
      </c>
      <c r="I34" s="233" t="s">
        <v>40</v>
      </c>
      <c r="J34" s="234" t="s">
        <v>46</v>
      </c>
      <c r="K34" s="235" t="s">
        <v>47</v>
      </c>
    </row>
    <row r="35" spans="2:11" ht="12.75">
      <c r="B35" s="43" t="s">
        <v>4</v>
      </c>
      <c r="C35" s="237">
        <v>7</v>
      </c>
      <c r="D35" s="238"/>
      <c r="E35" s="239">
        <v>1</v>
      </c>
      <c r="F35" s="240">
        <v>1</v>
      </c>
      <c r="G35" s="240">
        <v>4</v>
      </c>
      <c r="H35" s="241"/>
      <c r="I35" s="242">
        <v>2</v>
      </c>
      <c r="J35" s="243">
        <v>1</v>
      </c>
      <c r="K35" s="244">
        <v>2</v>
      </c>
    </row>
    <row r="36" spans="2:11" ht="12.75">
      <c r="B36" s="3" t="s">
        <v>5</v>
      </c>
      <c r="C36" s="28">
        <v>1</v>
      </c>
      <c r="D36" s="29"/>
      <c r="E36" s="19">
        <v>1</v>
      </c>
      <c r="F36" s="20"/>
      <c r="G36" s="20"/>
      <c r="H36" s="36"/>
      <c r="I36" s="21"/>
      <c r="J36" s="7">
        <v>1</v>
      </c>
      <c r="K36" s="11">
        <v>1</v>
      </c>
    </row>
    <row r="37" spans="2:11" ht="12.75">
      <c r="B37" s="3" t="s">
        <v>49</v>
      </c>
      <c r="C37" s="28"/>
      <c r="D37" s="29"/>
      <c r="E37" s="19"/>
      <c r="F37" s="20"/>
      <c r="G37" s="20"/>
      <c r="H37" s="36"/>
      <c r="I37" s="21"/>
      <c r="J37" s="7"/>
      <c r="K37" s="11"/>
    </row>
    <row r="38" spans="2:11" ht="12.75">
      <c r="B38" s="3" t="s">
        <v>6</v>
      </c>
      <c r="C38" s="28">
        <v>5</v>
      </c>
      <c r="D38" s="29">
        <v>2</v>
      </c>
      <c r="E38" s="19">
        <v>2</v>
      </c>
      <c r="F38" s="20">
        <v>1</v>
      </c>
      <c r="G38" s="20">
        <v>2</v>
      </c>
      <c r="H38" s="36"/>
      <c r="I38" s="21">
        <v>1</v>
      </c>
      <c r="J38" s="7"/>
      <c r="K38" s="11"/>
    </row>
    <row r="39" spans="2:11" ht="12.75">
      <c r="B39" s="3" t="s">
        <v>7</v>
      </c>
      <c r="C39" s="28"/>
      <c r="D39" s="29"/>
      <c r="E39" s="19"/>
      <c r="F39" s="20"/>
      <c r="G39" s="20"/>
      <c r="H39" s="36"/>
      <c r="I39" s="21"/>
      <c r="J39" s="7"/>
      <c r="K39" s="11"/>
    </row>
    <row r="40" spans="2:11" ht="12.75">
      <c r="B40" s="3" t="s">
        <v>8</v>
      </c>
      <c r="C40" s="28">
        <v>1</v>
      </c>
      <c r="D40" s="29"/>
      <c r="E40" s="19">
        <v>1</v>
      </c>
      <c r="F40" s="20"/>
      <c r="G40" s="20"/>
      <c r="H40" s="36"/>
      <c r="I40" s="21"/>
      <c r="J40" s="7">
        <v>1</v>
      </c>
      <c r="K40" s="11">
        <v>1</v>
      </c>
    </row>
    <row r="41" spans="2:11" ht="12.75">
      <c r="B41" s="3" t="s">
        <v>42</v>
      </c>
      <c r="C41" s="28">
        <v>7</v>
      </c>
      <c r="D41" s="29">
        <v>1</v>
      </c>
      <c r="E41" s="19">
        <v>1</v>
      </c>
      <c r="F41" s="20">
        <v>4</v>
      </c>
      <c r="G41" s="20"/>
      <c r="H41" s="36"/>
      <c r="I41" s="21">
        <v>4</v>
      </c>
      <c r="J41" s="7"/>
      <c r="K41" s="11"/>
    </row>
    <row r="42" spans="2:11" ht="12.75">
      <c r="B42" s="3" t="s">
        <v>9</v>
      </c>
      <c r="C42" s="28">
        <v>1</v>
      </c>
      <c r="D42" s="29"/>
      <c r="E42" s="19"/>
      <c r="F42" s="20">
        <v>1</v>
      </c>
      <c r="G42" s="20"/>
      <c r="H42" s="36"/>
      <c r="I42" s="21"/>
      <c r="J42" s="7"/>
      <c r="K42" s="11"/>
    </row>
    <row r="43" spans="2:11" ht="12.75">
      <c r="B43" s="3" t="s">
        <v>41</v>
      </c>
      <c r="C43" s="28">
        <v>2</v>
      </c>
      <c r="D43" s="29"/>
      <c r="E43" s="19">
        <v>2</v>
      </c>
      <c r="F43" s="20"/>
      <c r="G43" s="20"/>
      <c r="H43" s="36"/>
      <c r="I43" s="21"/>
      <c r="J43" s="7">
        <v>1</v>
      </c>
      <c r="K43" s="11">
        <v>1</v>
      </c>
    </row>
    <row r="44" spans="2:11" ht="12.75">
      <c r="B44" s="3" t="s">
        <v>11</v>
      </c>
      <c r="C44" s="28">
        <v>1</v>
      </c>
      <c r="D44" s="29"/>
      <c r="E44" s="19">
        <v>1</v>
      </c>
      <c r="F44" s="20"/>
      <c r="G44" s="20"/>
      <c r="H44" s="36"/>
      <c r="I44" s="21"/>
      <c r="J44" s="7">
        <v>1</v>
      </c>
      <c r="K44" s="11">
        <v>1</v>
      </c>
    </row>
    <row r="45" spans="2:11" ht="12.75">
      <c r="B45" s="3" t="s">
        <v>38</v>
      </c>
      <c r="C45" s="28">
        <v>1</v>
      </c>
      <c r="D45" s="29"/>
      <c r="E45" s="19">
        <v>1</v>
      </c>
      <c r="F45" s="20"/>
      <c r="G45" s="20"/>
      <c r="H45" s="36"/>
      <c r="I45" s="21"/>
      <c r="J45" s="7"/>
      <c r="K45" s="11"/>
    </row>
    <row r="46" spans="2:11" ht="12.75">
      <c r="B46" s="3" t="s">
        <v>10</v>
      </c>
      <c r="C46" s="28"/>
      <c r="D46" s="29"/>
      <c r="E46" s="19"/>
      <c r="F46" s="20"/>
      <c r="G46" s="20"/>
      <c r="H46" s="36"/>
      <c r="I46" s="21"/>
      <c r="J46" s="7"/>
      <c r="K46" s="11"/>
    </row>
    <row r="47" spans="2:11" ht="12.75">
      <c r="B47" s="3" t="s">
        <v>18</v>
      </c>
      <c r="C47" s="28"/>
      <c r="D47" s="29"/>
      <c r="E47" s="19"/>
      <c r="F47" s="20"/>
      <c r="G47" s="20"/>
      <c r="H47" s="36"/>
      <c r="I47" s="21"/>
      <c r="J47" s="7"/>
      <c r="K47" s="11"/>
    </row>
    <row r="48" spans="2:11" ht="12.75">
      <c r="B48" s="3" t="s">
        <v>39</v>
      </c>
      <c r="C48" s="28">
        <v>4</v>
      </c>
      <c r="D48" s="29"/>
      <c r="E48" s="19"/>
      <c r="F48" s="20">
        <v>3</v>
      </c>
      <c r="G48" s="20">
        <v>1</v>
      </c>
      <c r="H48" s="36"/>
      <c r="I48" s="21">
        <v>3</v>
      </c>
      <c r="J48" s="7">
        <v>1</v>
      </c>
      <c r="K48" s="11">
        <v>2</v>
      </c>
    </row>
    <row r="49" spans="2:11" ht="12.75">
      <c r="B49" s="3" t="s">
        <v>12</v>
      </c>
      <c r="C49" s="30"/>
      <c r="D49" s="31"/>
      <c r="E49" s="22"/>
      <c r="F49" s="23"/>
      <c r="G49" s="23"/>
      <c r="H49" s="37"/>
      <c r="I49" s="24"/>
      <c r="J49" s="8"/>
      <c r="K49" s="12"/>
    </row>
    <row r="50" spans="2:11" ht="12.75">
      <c r="B50" s="3" t="s">
        <v>43</v>
      </c>
      <c r="C50" s="30"/>
      <c r="D50" s="31"/>
      <c r="E50" s="22"/>
      <c r="F50" s="23"/>
      <c r="G50" s="23"/>
      <c r="H50" s="37"/>
      <c r="I50" s="24"/>
      <c r="J50" s="8"/>
      <c r="K50" s="12"/>
    </row>
    <row r="51" spans="2:11" ht="12.75">
      <c r="B51" s="3" t="s">
        <v>50</v>
      </c>
      <c r="C51" s="30"/>
      <c r="D51" s="31"/>
      <c r="E51" s="22"/>
      <c r="F51" s="23"/>
      <c r="G51" s="23"/>
      <c r="H51" s="37"/>
      <c r="I51" s="24"/>
      <c r="J51" s="8"/>
      <c r="K51" s="12"/>
    </row>
    <row r="52" spans="2:11" ht="12.75">
      <c r="B52" s="4" t="s">
        <v>14</v>
      </c>
      <c r="C52" s="30"/>
      <c r="D52" s="31">
        <v>1</v>
      </c>
      <c r="E52" s="22"/>
      <c r="F52" s="23"/>
      <c r="G52" s="23"/>
      <c r="H52" s="37"/>
      <c r="I52" s="24"/>
      <c r="J52" s="8"/>
      <c r="K52" s="12"/>
    </row>
    <row r="53" spans="2:11" ht="13.5" thickBot="1">
      <c r="B53" s="3" t="s">
        <v>13</v>
      </c>
      <c r="C53" s="28"/>
      <c r="D53" s="29"/>
      <c r="E53" s="19"/>
      <c r="F53" s="20"/>
      <c r="G53" s="20"/>
      <c r="H53" s="36"/>
      <c r="I53" s="21"/>
      <c r="J53" s="7"/>
      <c r="K53" s="11"/>
    </row>
    <row r="54" spans="2:11" ht="13.5" thickBot="1">
      <c r="B54" s="32" t="s">
        <v>15</v>
      </c>
      <c r="C54" s="33">
        <f>SUM(C34:C52)</f>
        <v>30</v>
      </c>
      <c r="D54" s="25">
        <f>SUM(D34:D52)</f>
        <v>4</v>
      </c>
      <c r="E54" s="13">
        <f>SUM(E34:E52)</f>
        <v>10</v>
      </c>
      <c r="F54" s="14">
        <f>SUM(F34:F52)</f>
        <v>10</v>
      </c>
      <c r="G54" s="14">
        <f>SUM(G34:G52)</f>
        <v>7</v>
      </c>
      <c r="H54" s="34"/>
      <c r="I54" s="15">
        <f>SUM(I34:I52)</f>
        <v>10</v>
      </c>
      <c r="J54" s="5">
        <f>SUM(J34:J52)</f>
        <v>6</v>
      </c>
      <c r="K54" s="9">
        <f>SUM(K34:K52)</f>
        <v>8</v>
      </c>
    </row>
    <row r="55" spans="2:11" ht="12.75">
      <c r="B55" s="193" t="s">
        <v>19</v>
      </c>
      <c r="C55" s="194">
        <v>32</v>
      </c>
      <c r="D55" s="1"/>
      <c r="E55" s="1"/>
      <c r="F55" s="1"/>
      <c r="G55" s="1"/>
      <c r="H55" s="1"/>
      <c r="I55" s="1"/>
      <c r="J55" s="1"/>
      <c r="K55" s="1"/>
    </row>
    <row r="56" spans="2:11" ht="12.75">
      <c r="B56" s="195" t="s">
        <v>20</v>
      </c>
      <c r="C56" s="196">
        <v>20</v>
      </c>
      <c r="D56" s="1"/>
      <c r="E56" s="1"/>
      <c r="F56" s="1"/>
      <c r="G56" s="1"/>
      <c r="H56" s="1"/>
      <c r="I56" s="1"/>
      <c r="J56" s="1"/>
      <c r="K56" s="1"/>
    </row>
    <row r="57" spans="2:11" ht="13.5" thickBot="1">
      <c r="B57" s="197" t="s">
        <v>21</v>
      </c>
      <c r="C57" s="198">
        <f>C55-C56</f>
        <v>12</v>
      </c>
      <c r="D57" s="1"/>
      <c r="E57" s="1"/>
      <c r="F57" s="1"/>
      <c r="G57" s="1"/>
      <c r="H57" s="1"/>
      <c r="I57" s="1"/>
      <c r="J57" s="1"/>
      <c r="K57" s="1"/>
    </row>
    <row r="58" spans="2:11" ht="12.75">
      <c r="B58" s="51"/>
      <c r="C58" s="5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1" ht="13.5" thickBot="1">
      <c r="B61" s="190" t="s">
        <v>26</v>
      </c>
    </row>
    <row r="62" spans="2:11" ht="12.75" customHeight="1">
      <c r="B62" s="247" t="s">
        <v>23</v>
      </c>
      <c r="C62" s="249" t="s">
        <v>48</v>
      </c>
      <c r="D62" s="250"/>
      <c r="E62" s="251" t="s">
        <v>44</v>
      </c>
      <c r="F62" s="252"/>
      <c r="G62" s="252"/>
      <c r="H62" s="252"/>
      <c r="I62" s="253"/>
      <c r="J62" s="254" t="s">
        <v>45</v>
      </c>
      <c r="K62" s="255"/>
    </row>
    <row r="63" spans="2:11" ht="27.75" customHeight="1" thickBot="1">
      <c r="B63" s="248"/>
      <c r="C63" s="220" t="s">
        <v>2</v>
      </c>
      <c r="D63" s="221" t="s">
        <v>3</v>
      </c>
      <c r="E63" s="222" t="s">
        <v>0</v>
      </c>
      <c r="F63" s="223" t="s">
        <v>16</v>
      </c>
      <c r="G63" s="223" t="s">
        <v>17</v>
      </c>
      <c r="H63" s="223" t="s">
        <v>1</v>
      </c>
      <c r="I63" s="224" t="s">
        <v>40</v>
      </c>
      <c r="J63" s="225" t="s">
        <v>46</v>
      </c>
      <c r="K63" s="226" t="s">
        <v>47</v>
      </c>
    </row>
    <row r="64" spans="2:11" ht="12.75">
      <c r="B64" s="44" t="s">
        <v>4</v>
      </c>
      <c r="C64" s="84">
        <v>6</v>
      </c>
      <c r="D64" s="89">
        <v>2</v>
      </c>
      <c r="E64" s="85">
        <v>2</v>
      </c>
      <c r="F64" s="86">
        <v>2</v>
      </c>
      <c r="G64" s="86">
        <v>1</v>
      </c>
      <c r="H64" s="86">
        <v>1</v>
      </c>
      <c r="I64" s="87">
        <v>2</v>
      </c>
      <c r="J64" s="99">
        <v>1</v>
      </c>
      <c r="K64" s="88">
        <v>1</v>
      </c>
    </row>
    <row r="65" spans="2:11" ht="12.75">
      <c r="B65" s="45" t="s">
        <v>5</v>
      </c>
      <c r="C65" s="96"/>
      <c r="D65" s="98"/>
      <c r="E65" s="101"/>
      <c r="F65" s="95"/>
      <c r="G65" s="95"/>
      <c r="H65" s="95"/>
      <c r="I65" s="102"/>
      <c r="J65" s="100"/>
      <c r="K65" s="97"/>
    </row>
    <row r="66" spans="2:11" ht="12.75">
      <c r="B66" s="45" t="s">
        <v>49</v>
      </c>
      <c r="C66" s="96"/>
      <c r="D66" s="98"/>
      <c r="E66" s="101"/>
      <c r="F66" s="95"/>
      <c r="G66" s="95"/>
      <c r="H66" s="95"/>
      <c r="I66" s="102"/>
      <c r="J66" s="100"/>
      <c r="K66" s="97"/>
    </row>
    <row r="67" spans="2:11" ht="12.75">
      <c r="B67" s="45" t="s">
        <v>6</v>
      </c>
      <c r="C67" s="47">
        <v>3</v>
      </c>
      <c r="D67" s="29">
        <v>1</v>
      </c>
      <c r="E67" s="19">
        <v>2</v>
      </c>
      <c r="F67" s="20">
        <v>1</v>
      </c>
      <c r="G67" s="20"/>
      <c r="H67" s="20"/>
      <c r="I67" s="21">
        <v>1</v>
      </c>
      <c r="J67" s="7"/>
      <c r="K67" s="11">
        <v>1</v>
      </c>
    </row>
    <row r="68" spans="2:11" ht="12.75">
      <c r="B68" s="45" t="s">
        <v>7</v>
      </c>
      <c r="C68" s="47"/>
      <c r="D68" s="29"/>
      <c r="E68" s="19"/>
      <c r="F68" s="20"/>
      <c r="G68" s="20"/>
      <c r="H68" s="20"/>
      <c r="I68" s="21"/>
      <c r="J68" s="7"/>
      <c r="K68" s="11"/>
    </row>
    <row r="69" spans="2:11" ht="12.75">
      <c r="B69" s="45" t="s">
        <v>8</v>
      </c>
      <c r="C69" s="47"/>
      <c r="D69" s="29"/>
      <c r="E69" s="19"/>
      <c r="F69" s="20"/>
      <c r="G69" s="20"/>
      <c r="H69" s="20"/>
      <c r="I69" s="21"/>
      <c r="J69" s="7"/>
      <c r="K69" s="11"/>
    </row>
    <row r="70" spans="2:11" ht="12.75">
      <c r="B70" s="45" t="s">
        <v>42</v>
      </c>
      <c r="C70" s="47">
        <v>5</v>
      </c>
      <c r="D70" s="29">
        <v>3</v>
      </c>
      <c r="E70" s="19">
        <v>2</v>
      </c>
      <c r="F70" s="20">
        <v>2</v>
      </c>
      <c r="G70" s="20">
        <v>1</v>
      </c>
      <c r="H70" s="20"/>
      <c r="I70" s="21">
        <v>2</v>
      </c>
      <c r="J70" s="7"/>
      <c r="K70" s="11">
        <v>2</v>
      </c>
    </row>
    <row r="71" spans="2:11" ht="12.75">
      <c r="B71" s="45" t="s">
        <v>9</v>
      </c>
      <c r="C71" s="47">
        <v>1</v>
      </c>
      <c r="D71" s="29"/>
      <c r="E71" s="19">
        <v>1</v>
      </c>
      <c r="F71" s="20"/>
      <c r="G71" s="20"/>
      <c r="H71" s="20"/>
      <c r="I71" s="21"/>
      <c r="J71" s="7"/>
      <c r="K71" s="11"/>
    </row>
    <row r="72" spans="2:11" ht="12.75">
      <c r="B72" s="45" t="s">
        <v>41</v>
      </c>
      <c r="C72" s="47">
        <v>1</v>
      </c>
      <c r="D72" s="29"/>
      <c r="E72" s="19"/>
      <c r="F72" s="20">
        <v>1</v>
      </c>
      <c r="G72" s="20"/>
      <c r="H72" s="20"/>
      <c r="I72" s="21"/>
      <c r="J72" s="7"/>
      <c r="K72" s="11"/>
    </row>
    <row r="73" spans="2:11" ht="12.75">
      <c r="B73" s="45" t="s">
        <v>11</v>
      </c>
      <c r="C73" s="47">
        <v>1</v>
      </c>
      <c r="D73" s="29"/>
      <c r="E73" s="19"/>
      <c r="F73" s="20">
        <v>1</v>
      </c>
      <c r="G73" s="20"/>
      <c r="H73" s="20"/>
      <c r="I73" s="21"/>
      <c r="J73" s="7"/>
      <c r="K73" s="11"/>
    </row>
    <row r="74" spans="2:11" ht="12.75">
      <c r="B74" s="45" t="s">
        <v>38</v>
      </c>
      <c r="C74" s="47"/>
      <c r="D74" s="29"/>
      <c r="E74" s="19"/>
      <c r="F74" s="20"/>
      <c r="G74" s="20"/>
      <c r="H74" s="20"/>
      <c r="I74" s="21"/>
      <c r="J74" s="7"/>
      <c r="K74" s="11"/>
    </row>
    <row r="75" spans="2:11" ht="12.75">
      <c r="B75" s="45" t="s">
        <v>10</v>
      </c>
      <c r="C75" s="47">
        <v>1</v>
      </c>
      <c r="D75" s="29"/>
      <c r="E75" s="19">
        <v>1</v>
      </c>
      <c r="F75" s="20"/>
      <c r="G75" s="20"/>
      <c r="H75" s="20"/>
      <c r="I75" s="21">
        <v>1</v>
      </c>
      <c r="J75" s="7">
        <v>1</v>
      </c>
      <c r="K75" s="11">
        <v>1</v>
      </c>
    </row>
    <row r="76" spans="2:11" ht="12.75">
      <c r="B76" s="45" t="s">
        <v>18</v>
      </c>
      <c r="C76" s="47"/>
      <c r="D76" s="29"/>
      <c r="E76" s="19"/>
      <c r="F76" s="20"/>
      <c r="G76" s="20"/>
      <c r="H76" s="20"/>
      <c r="I76" s="21"/>
      <c r="J76" s="7"/>
      <c r="K76" s="11"/>
    </row>
    <row r="77" spans="2:11" ht="12.75">
      <c r="B77" s="45" t="s">
        <v>39</v>
      </c>
      <c r="C77" s="47">
        <v>1</v>
      </c>
      <c r="D77" s="29"/>
      <c r="E77" s="19">
        <v>1</v>
      </c>
      <c r="F77" s="20"/>
      <c r="G77" s="20"/>
      <c r="H77" s="20"/>
      <c r="I77" s="21"/>
      <c r="J77" s="7"/>
      <c r="K77" s="11"/>
    </row>
    <row r="78" spans="2:11" ht="12.75">
      <c r="B78" s="45" t="s">
        <v>12</v>
      </c>
      <c r="C78" s="47"/>
      <c r="D78" s="29"/>
      <c r="E78" s="19"/>
      <c r="F78" s="20"/>
      <c r="G78" s="20"/>
      <c r="H78" s="20"/>
      <c r="I78" s="21"/>
      <c r="J78" s="7"/>
      <c r="K78" s="11"/>
    </row>
    <row r="79" spans="2:11" ht="12.75">
      <c r="B79" s="45" t="s">
        <v>43</v>
      </c>
      <c r="C79" s="47"/>
      <c r="D79" s="29"/>
      <c r="E79" s="19"/>
      <c r="F79" s="20"/>
      <c r="G79" s="20"/>
      <c r="H79" s="20"/>
      <c r="I79" s="21"/>
      <c r="J79" s="7"/>
      <c r="K79" s="11"/>
    </row>
    <row r="80" spans="2:11" ht="12.75">
      <c r="B80" s="45" t="s">
        <v>50</v>
      </c>
      <c r="C80" s="47"/>
      <c r="D80" s="29"/>
      <c r="E80" s="19"/>
      <c r="F80" s="20"/>
      <c r="G80" s="20"/>
      <c r="H80" s="20"/>
      <c r="I80" s="21"/>
      <c r="J80" s="7"/>
      <c r="K80" s="11"/>
    </row>
    <row r="81" spans="2:11" ht="12.75">
      <c r="B81" s="46" t="s">
        <v>14</v>
      </c>
      <c r="C81" s="47"/>
      <c r="D81" s="29"/>
      <c r="E81" s="19"/>
      <c r="F81" s="20"/>
      <c r="G81" s="20"/>
      <c r="H81" s="20"/>
      <c r="I81" s="21"/>
      <c r="J81" s="7"/>
      <c r="K81" s="11"/>
    </row>
    <row r="82" spans="2:11" ht="13.5" thickBot="1">
      <c r="B82" s="45" t="s">
        <v>13</v>
      </c>
      <c r="C82" s="49"/>
      <c r="D82" s="66"/>
      <c r="E82" s="71"/>
      <c r="F82" s="63"/>
      <c r="G82" s="63"/>
      <c r="H82" s="63"/>
      <c r="I82" s="72"/>
      <c r="J82" s="68"/>
      <c r="K82" s="64"/>
    </row>
    <row r="83" spans="2:11" ht="13.5" thickBot="1">
      <c r="B83" s="32" t="s">
        <v>15</v>
      </c>
      <c r="C83" s="53">
        <f aca="true" t="shared" si="0" ref="C83:K83">SUM(C64:C77)</f>
        <v>19</v>
      </c>
      <c r="D83" s="54">
        <f t="shared" si="0"/>
        <v>6</v>
      </c>
      <c r="E83" s="55">
        <f t="shared" si="0"/>
        <v>9</v>
      </c>
      <c r="F83" s="56">
        <f t="shared" si="0"/>
        <v>7</v>
      </c>
      <c r="G83" s="56">
        <f t="shared" si="0"/>
        <v>2</v>
      </c>
      <c r="H83" s="57">
        <f t="shared" si="0"/>
        <v>1</v>
      </c>
      <c r="I83" s="58">
        <f t="shared" si="0"/>
        <v>6</v>
      </c>
      <c r="J83" s="59">
        <f t="shared" si="0"/>
        <v>2</v>
      </c>
      <c r="K83" s="60">
        <f t="shared" si="0"/>
        <v>5</v>
      </c>
    </row>
    <row r="84" spans="2:11" ht="12.75">
      <c r="B84" s="193" t="s">
        <v>19</v>
      </c>
      <c r="C84" s="194">
        <v>30</v>
      </c>
      <c r="D84" s="1"/>
      <c r="E84" s="1"/>
      <c r="F84" s="1"/>
      <c r="G84" s="1"/>
      <c r="H84" s="1"/>
      <c r="I84" s="1"/>
      <c r="J84" s="1"/>
      <c r="K84" s="1"/>
    </row>
    <row r="85" spans="2:11" ht="12.75">
      <c r="B85" s="195" t="s">
        <v>20</v>
      </c>
      <c r="C85" s="196">
        <v>15</v>
      </c>
      <c r="D85" s="1"/>
      <c r="E85" s="1"/>
      <c r="F85" s="1"/>
      <c r="G85" s="1"/>
      <c r="H85" s="1"/>
      <c r="I85" s="1"/>
      <c r="J85" s="1"/>
      <c r="K85" s="1"/>
    </row>
    <row r="86" spans="2:11" ht="13.5" thickBot="1">
      <c r="B86" s="197" t="s">
        <v>21</v>
      </c>
      <c r="C86" s="198">
        <f>C84-C85</f>
        <v>15</v>
      </c>
      <c r="D86" s="1"/>
      <c r="E86" s="1"/>
      <c r="F86" s="1"/>
      <c r="G86" s="1"/>
      <c r="H86" s="1"/>
      <c r="I86" s="1"/>
      <c r="J86" s="1"/>
      <c r="K86" s="1"/>
    </row>
    <row r="87" spans="2:11" ht="12.75">
      <c r="B87" s="51"/>
      <c r="C87" s="51"/>
      <c r="D87" s="1"/>
      <c r="E87" s="1"/>
      <c r="F87" s="1"/>
      <c r="G87" s="1"/>
      <c r="H87" s="1"/>
      <c r="I87" s="1"/>
      <c r="J87" s="1"/>
      <c r="K87" s="1"/>
    </row>
    <row r="90" ht="13.5" thickBot="1">
      <c r="B90" s="191" t="s">
        <v>22</v>
      </c>
    </row>
    <row r="91" spans="2:11" ht="12.75" customHeight="1">
      <c r="B91" s="247" t="s">
        <v>23</v>
      </c>
      <c r="C91" s="249" t="s">
        <v>48</v>
      </c>
      <c r="D91" s="250"/>
      <c r="E91" s="251" t="s">
        <v>44</v>
      </c>
      <c r="F91" s="252"/>
      <c r="G91" s="252"/>
      <c r="H91" s="252"/>
      <c r="I91" s="253"/>
      <c r="J91" s="254" t="s">
        <v>45</v>
      </c>
      <c r="K91" s="255"/>
    </row>
    <row r="92" spans="2:11" ht="27.75" customHeight="1" thickBot="1">
      <c r="B92" s="248"/>
      <c r="C92" s="236" t="s">
        <v>2</v>
      </c>
      <c r="D92" s="230" t="s">
        <v>3</v>
      </c>
      <c r="E92" s="231" t="s">
        <v>0</v>
      </c>
      <c r="F92" s="232" t="s">
        <v>16</v>
      </c>
      <c r="G92" s="232" t="s">
        <v>17</v>
      </c>
      <c r="H92" s="232" t="s">
        <v>1</v>
      </c>
      <c r="I92" s="233" t="s">
        <v>40</v>
      </c>
      <c r="J92" s="234" t="s">
        <v>46</v>
      </c>
      <c r="K92" s="235" t="s">
        <v>47</v>
      </c>
    </row>
    <row r="93" spans="2:11" ht="12.75">
      <c r="B93" s="2" t="s">
        <v>4</v>
      </c>
      <c r="C93" s="26">
        <v>6</v>
      </c>
      <c r="D93" s="27">
        <v>1</v>
      </c>
      <c r="E93" s="16"/>
      <c r="F93" s="17"/>
      <c r="G93" s="17">
        <v>2</v>
      </c>
      <c r="H93" s="35">
        <v>4</v>
      </c>
      <c r="I93" s="18">
        <v>2</v>
      </c>
      <c r="J93" s="6"/>
      <c r="K93" s="10">
        <v>4</v>
      </c>
    </row>
    <row r="94" spans="2:11" ht="12.75">
      <c r="B94" s="3" t="s">
        <v>5</v>
      </c>
      <c r="C94" s="28">
        <v>3</v>
      </c>
      <c r="D94" s="29">
        <v>1</v>
      </c>
      <c r="E94" s="19">
        <v>2</v>
      </c>
      <c r="F94" s="20"/>
      <c r="G94" s="20"/>
      <c r="H94" s="36">
        <v>1</v>
      </c>
      <c r="I94" s="21"/>
      <c r="J94" s="7">
        <v>1</v>
      </c>
      <c r="K94" s="11">
        <v>1</v>
      </c>
    </row>
    <row r="95" spans="2:11" ht="12.75">
      <c r="B95" s="3" t="s">
        <v>49</v>
      </c>
      <c r="C95" s="28"/>
      <c r="D95" s="29"/>
      <c r="E95" s="19"/>
      <c r="F95" s="20"/>
      <c r="G95" s="20"/>
      <c r="H95" s="36"/>
      <c r="I95" s="21"/>
      <c r="J95" s="7"/>
      <c r="K95" s="11"/>
    </row>
    <row r="96" spans="2:11" ht="12.75">
      <c r="B96" s="3" t="s">
        <v>6</v>
      </c>
      <c r="C96" s="28">
        <v>3</v>
      </c>
      <c r="D96" s="29">
        <v>2</v>
      </c>
      <c r="E96" s="19"/>
      <c r="F96" s="20"/>
      <c r="G96" s="20"/>
      <c r="H96" s="36">
        <v>2</v>
      </c>
      <c r="I96" s="21"/>
      <c r="J96" s="7">
        <v>1</v>
      </c>
      <c r="K96" s="11">
        <v>2</v>
      </c>
    </row>
    <row r="97" spans="2:11" ht="12.75">
      <c r="B97" s="3" t="s">
        <v>7</v>
      </c>
      <c r="C97" s="28">
        <v>1</v>
      </c>
      <c r="D97" s="29"/>
      <c r="E97" s="19"/>
      <c r="F97" s="20"/>
      <c r="G97" s="20"/>
      <c r="H97" s="36"/>
      <c r="I97" s="21"/>
      <c r="J97" s="7"/>
      <c r="K97" s="11"/>
    </row>
    <row r="98" spans="2:11" ht="12.75">
      <c r="B98" s="3" t="s">
        <v>8</v>
      </c>
      <c r="C98" s="28">
        <v>1</v>
      </c>
      <c r="D98" s="29">
        <v>1</v>
      </c>
      <c r="E98" s="19">
        <v>1</v>
      </c>
      <c r="F98" s="20"/>
      <c r="G98" s="20"/>
      <c r="H98" s="36"/>
      <c r="I98" s="21"/>
      <c r="J98" s="7"/>
      <c r="K98" s="11"/>
    </row>
    <row r="99" spans="2:11" ht="12.75">
      <c r="B99" s="3" t="s">
        <v>42</v>
      </c>
      <c r="C99" s="28">
        <v>3</v>
      </c>
      <c r="D99" s="29">
        <v>2</v>
      </c>
      <c r="E99" s="19"/>
      <c r="F99" s="20">
        <v>3</v>
      </c>
      <c r="G99" s="20"/>
      <c r="H99" s="36"/>
      <c r="I99" s="21">
        <v>1</v>
      </c>
      <c r="J99" s="7"/>
      <c r="K99" s="11"/>
    </row>
    <row r="100" spans="2:11" ht="12.75">
      <c r="B100" s="3" t="s">
        <v>9</v>
      </c>
      <c r="C100" s="28">
        <v>2</v>
      </c>
      <c r="D100" s="29"/>
      <c r="E100" s="19">
        <v>1</v>
      </c>
      <c r="F100" s="20"/>
      <c r="G100" s="20"/>
      <c r="H100" s="36"/>
      <c r="I100" s="21"/>
      <c r="J100" s="7">
        <v>2</v>
      </c>
      <c r="K100" s="11">
        <v>2</v>
      </c>
    </row>
    <row r="101" spans="2:11" ht="12.75">
      <c r="B101" s="3" t="s">
        <v>41</v>
      </c>
      <c r="C101" s="28"/>
      <c r="D101" s="29"/>
      <c r="E101" s="19"/>
      <c r="F101" s="20"/>
      <c r="G101" s="20"/>
      <c r="H101" s="36"/>
      <c r="I101" s="21"/>
      <c r="J101" s="7"/>
      <c r="K101" s="11"/>
    </row>
    <row r="102" spans="2:11" ht="12.75">
      <c r="B102" s="3" t="s">
        <v>11</v>
      </c>
      <c r="C102" s="28">
        <v>1</v>
      </c>
      <c r="D102" s="29"/>
      <c r="E102" s="19">
        <v>1</v>
      </c>
      <c r="F102" s="20"/>
      <c r="G102" s="20"/>
      <c r="H102" s="36"/>
      <c r="I102" s="21"/>
      <c r="J102" s="7"/>
      <c r="K102" s="11"/>
    </row>
    <row r="103" spans="2:11" ht="12.75">
      <c r="B103" s="3" t="s">
        <v>38</v>
      </c>
      <c r="C103" s="28"/>
      <c r="D103" s="29"/>
      <c r="E103" s="19"/>
      <c r="F103" s="20"/>
      <c r="G103" s="20"/>
      <c r="H103" s="36"/>
      <c r="I103" s="21"/>
      <c r="J103" s="7"/>
      <c r="K103" s="11"/>
    </row>
    <row r="104" spans="2:11" ht="12.75">
      <c r="B104" s="3" t="s">
        <v>10</v>
      </c>
      <c r="C104" s="28">
        <v>2</v>
      </c>
      <c r="D104" s="29"/>
      <c r="E104" s="19"/>
      <c r="F104" s="20">
        <v>1</v>
      </c>
      <c r="G104" s="20"/>
      <c r="H104" s="36"/>
      <c r="I104" s="21"/>
      <c r="J104" s="7"/>
      <c r="K104" s="11"/>
    </row>
    <row r="105" spans="2:11" ht="12.75">
      <c r="B105" s="3" t="s">
        <v>18</v>
      </c>
      <c r="C105" s="28">
        <v>1</v>
      </c>
      <c r="D105" s="29"/>
      <c r="E105" s="19"/>
      <c r="F105" s="20"/>
      <c r="G105" s="20">
        <v>1</v>
      </c>
      <c r="H105" s="36"/>
      <c r="I105" s="21"/>
      <c r="J105" s="7">
        <v>1</v>
      </c>
      <c r="K105" s="11">
        <v>1</v>
      </c>
    </row>
    <row r="106" spans="2:11" ht="12.75">
      <c r="B106" s="3" t="s">
        <v>39</v>
      </c>
      <c r="C106" s="28"/>
      <c r="D106" s="29"/>
      <c r="E106" s="19"/>
      <c r="F106" s="20"/>
      <c r="G106" s="20"/>
      <c r="H106" s="36"/>
      <c r="I106" s="21"/>
      <c r="J106" s="7"/>
      <c r="K106" s="11"/>
    </row>
    <row r="107" spans="2:11" ht="12.75">
      <c r="B107" s="3" t="s">
        <v>12</v>
      </c>
      <c r="C107" s="28">
        <v>1</v>
      </c>
      <c r="D107" s="29"/>
      <c r="E107" s="19"/>
      <c r="F107" s="20"/>
      <c r="G107" s="20"/>
      <c r="H107" s="36"/>
      <c r="I107" s="21"/>
      <c r="J107" s="7"/>
      <c r="K107" s="11"/>
    </row>
    <row r="108" spans="2:11" ht="12.75">
      <c r="B108" s="3" t="s">
        <v>43</v>
      </c>
      <c r="C108" s="30"/>
      <c r="D108" s="31"/>
      <c r="E108" s="22"/>
      <c r="F108" s="23"/>
      <c r="G108" s="23"/>
      <c r="H108" s="37"/>
      <c r="I108" s="24"/>
      <c r="J108" s="8"/>
      <c r="K108" s="12"/>
    </row>
    <row r="109" spans="2:11" ht="12.75">
      <c r="B109" s="3" t="s">
        <v>50</v>
      </c>
      <c r="C109" s="30"/>
      <c r="D109" s="31"/>
      <c r="E109" s="22"/>
      <c r="F109" s="23"/>
      <c r="G109" s="23"/>
      <c r="H109" s="37"/>
      <c r="I109" s="24"/>
      <c r="J109" s="8"/>
      <c r="K109" s="12"/>
    </row>
    <row r="110" spans="2:11" ht="12.75">
      <c r="B110" s="4" t="s">
        <v>14</v>
      </c>
      <c r="C110" s="30"/>
      <c r="D110" s="31">
        <v>1</v>
      </c>
      <c r="E110" s="22"/>
      <c r="F110" s="23"/>
      <c r="G110" s="23"/>
      <c r="H110" s="37"/>
      <c r="I110" s="24"/>
      <c r="J110" s="8"/>
      <c r="K110" s="12"/>
    </row>
    <row r="111" spans="2:11" ht="13.5" thickBot="1">
      <c r="B111" s="3" t="s">
        <v>13</v>
      </c>
      <c r="C111" s="28"/>
      <c r="D111" s="29">
        <v>2</v>
      </c>
      <c r="E111" s="19"/>
      <c r="F111" s="20"/>
      <c r="G111" s="20"/>
      <c r="H111" s="36"/>
      <c r="I111" s="21"/>
      <c r="J111" s="7"/>
      <c r="K111" s="11"/>
    </row>
    <row r="112" spans="2:11" ht="13.5" thickBot="1">
      <c r="B112" s="32" t="s">
        <v>15</v>
      </c>
      <c r="C112" s="33">
        <f aca="true" t="shared" si="1" ref="C112:H112">SUM(C93:C110)</f>
        <v>24</v>
      </c>
      <c r="D112" s="25">
        <f>SUM(D93:D111)</f>
        <v>10</v>
      </c>
      <c r="E112" s="13">
        <f t="shared" si="1"/>
        <v>5</v>
      </c>
      <c r="F112" s="14">
        <f t="shared" si="1"/>
        <v>4</v>
      </c>
      <c r="G112" s="14">
        <f t="shared" si="1"/>
        <v>3</v>
      </c>
      <c r="H112" s="34">
        <f t="shared" si="1"/>
        <v>7</v>
      </c>
      <c r="I112" s="15"/>
      <c r="J112" s="5">
        <f>SUM(J93:J110)</f>
        <v>5</v>
      </c>
      <c r="K112" s="9">
        <f>SUM(K93:K110)</f>
        <v>10</v>
      </c>
    </row>
    <row r="113" spans="2:12" ht="12.75">
      <c r="B113" s="193" t="s">
        <v>19</v>
      </c>
      <c r="C113" s="194">
        <v>31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2.75">
      <c r="B114" s="195" t="s">
        <v>20</v>
      </c>
      <c r="C114" s="196">
        <v>13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3.5" thickBot="1">
      <c r="B115" s="197" t="s">
        <v>21</v>
      </c>
      <c r="C115" s="198">
        <f>C113-C114</f>
        <v>18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2.75">
      <c r="B116" s="51"/>
      <c r="C116" s="5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3.5" thickBot="1">
      <c r="B119" s="191" t="s">
        <v>53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1" ht="12.75" customHeight="1">
      <c r="B120" s="247" t="s">
        <v>23</v>
      </c>
      <c r="C120" s="249" t="s">
        <v>48</v>
      </c>
      <c r="D120" s="250"/>
      <c r="E120" s="251" t="s">
        <v>44</v>
      </c>
      <c r="F120" s="252"/>
      <c r="G120" s="252"/>
      <c r="H120" s="252"/>
      <c r="I120" s="253"/>
      <c r="J120" s="254" t="s">
        <v>45</v>
      </c>
      <c r="K120" s="255"/>
    </row>
    <row r="121" spans="2:11" ht="27.75" customHeight="1" thickBot="1">
      <c r="B121" s="248"/>
      <c r="C121" s="220" t="s">
        <v>2</v>
      </c>
      <c r="D121" s="221" t="s">
        <v>3</v>
      </c>
      <c r="E121" s="222" t="s">
        <v>0</v>
      </c>
      <c r="F121" s="223" t="s">
        <v>16</v>
      </c>
      <c r="G121" s="223" t="s">
        <v>17</v>
      </c>
      <c r="H121" s="223" t="s">
        <v>1</v>
      </c>
      <c r="I121" s="224" t="s">
        <v>40</v>
      </c>
      <c r="J121" s="225" t="s">
        <v>46</v>
      </c>
      <c r="K121" s="226" t="s">
        <v>47</v>
      </c>
    </row>
    <row r="122" spans="2:11" ht="12.75">
      <c r="B122" s="73" t="s">
        <v>4</v>
      </c>
      <c r="C122" s="75">
        <v>5</v>
      </c>
      <c r="D122" s="65"/>
      <c r="E122" s="69">
        <v>1</v>
      </c>
      <c r="F122" s="61">
        <v>1</v>
      </c>
      <c r="G122" s="61"/>
      <c r="H122" s="61">
        <v>3</v>
      </c>
      <c r="I122" s="70">
        <v>1</v>
      </c>
      <c r="J122" s="67">
        <v>1</v>
      </c>
      <c r="K122" s="62">
        <v>1</v>
      </c>
    </row>
    <row r="123" spans="2:11" ht="12.75">
      <c r="B123" s="45" t="s">
        <v>5</v>
      </c>
      <c r="C123" s="47">
        <v>1</v>
      </c>
      <c r="D123" s="29"/>
      <c r="E123" s="19"/>
      <c r="F123" s="20"/>
      <c r="G123" s="20"/>
      <c r="H123" s="20">
        <v>1</v>
      </c>
      <c r="I123" s="21"/>
      <c r="J123" s="7">
        <v>1</v>
      </c>
      <c r="K123" s="11">
        <v>1</v>
      </c>
    </row>
    <row r="124" spans="2:11" ht="12.75">
      <c r="B124" s="45" t="s">
        <v>49</v>
      </c>
      <c r="C124" s="47"/>
      <c r="D124" s="29"/>
      <c r="E124" s="19"/>
      <c r="F124" s="20"/>
      <c r="G124" s="20"/>
      <c r="H124" s="20"/>
      <c r="I124" s="21"/>
      <c r="J124" s="7"/>
      <c r="K124" s="11"/>
    </row>
    <row r="125" spans="2:11" ht="12.75">
      <c r="B125" s="45" t="s">
        <v>6</v>
      </c>
      <c r="C125" s="47">
        <v>3</v>
      </c>
      <c r="D125" s="29"/>
      <c r="E125" s="19">
        <v>2</v>
      </c>
      <c r="F125" s="20">
        <v>1</v>
      </c>
      <c r="G125" s="20"/>
      <c r="H125" s="20"/>
      <c r="I125" s="21">
        <v>1</v>
      </c>
      <c r="J125" s="7">
        <v>1</v>
      </c>
      <c r="K125" s="11">
        <v>1</v>
      </c>
    </row>
    <row r="126" spans="2:11" ht="12.75">
      <c r="B126" s="45" t="s">
        <v>7</v>
      </c>
      <c r="C126" s="47">
        <v>4</v>
      </c>
      <c r="D126" s="29"/>
      <c r="E126" s="19">
        <v>4</v>
      </c>
      <c r="F126" s="20"/>
      <c r="G126" s="20"/>
      <c r="H126" s="20"/>
      <c r="I126" s="21"/>
      <c r="J126" s="7">
        <v>3</v>
      </c>
      <c r="K126" s="11">
        <v>3</v>
      </c>
    </row>
    <row r="127" spans="2:11" ht="12.75">
      <c r="B127" s="45" t="s">
        <v>8</v>
      </c>
      <c r="C127" s="47"/>
      <c r="D127" s="29"/>
      <c r="E127" s="19"/>
      <c r="F127" s="20"/>
      <c r="G127" s="20"/>
      <c r="H127" s="20"/>
      <c r="I127" s="21"/>
      <c r="J127" s="7"/>
      <c r="K127" s="11"/>
    </row>
    <row r="128" spans="2:11" ht="12.75">
      <c r="B128" s="45" t="s">
        <v>42</v>
      </c>
      <c r="C128" s="47">
        <v>1</v>
      </c>
      <c r="D128" s="29"/>
      <c r="E128" s="19">
        <v>1</v>
      </c>
      <c r="F128" s="20"/>
      <c r="G128" s="20"/>
      <c r="H128" s="20"/>
      <c r="I128" s="21">
        <v>1</v>
      </c>
      <c r="J128" s="7"/>
      <c r="K128" s="11"/>
    </row>
    <row r="129" spans="2:11" ht="12.75">
      <c r="B129" s="45" t="s">
        <v>9</v>
      </c>
      <c r="C129" s="47"/>
      <c r="D129" s="29"/>
      <c r="E129" s="19"/>
      <c r="F129" s="20"/>
      <c r="G129" s="20"/>
      <c r="H129" s="20"/>
      <c r="I129" s="21"/>
      <c r="J129" s="7"/>
      <c r="K129" s="11"/>
    </row>
    <row r="130" spans="2:11" ht="12.75">
      <c r="B130" s="45" t="s">
        <v>41</v>
      </c>
      <c r="C130" s="47"/>
      <c r="D130" s="29"/>
      <c r="E130" s="19"/>
      <c r="F130" s="20"/>
      <c r="G130" s="20"/>
      <c r="H130" s="20"/>
      <c r="I130" s="21"/>
      <c r="J130" s="7"/>
      <c r="K130" s="11"/>
    </row>
    <row r="131" spans="2:11" ht="12.75">
      <c r="B131" s="45" t="s">
        <v>11</v>
      </c>
      <c r="C131" s="47"/>
      <c r="D131" s="29"/>
      <c r="E131" s="19"/>
      <c r="F131" s="20"/>
      <c r="G131" s="20"/>
      <c r="H131" s="20"/>
      <c r="I131" s="21"/>
      <c r="J131" s="7"/>
      <c r="K131" s="11"/>
    </row>
    <row r="132" spans="2:11" ht="12.75">
      <c r="B132" s="45" t="s">
        <v>38</v>
      </c>
      <c r="C132" s="47"/>
      <c r="D132" s="29"/>
      <c r="E132" s="19"/>
      <c r="F132" s="20"/>
      <c r="G132" s="20"/>
      <c r="H132" s="20"/>
      <c r="I132" s="21"/>
      <c r="J132" s="7"/>
      <c r="K132" s="11"/>
    </row>
    <row r="133" spans="2:11" ht="12.75">
      <c r="B133" s="45" t="s">
        <v>10</v>
      </c>
      <c r="C133" s="47"/>
      <c r="D133" s="29"/>
      <c r="E133" s="19"/>
      <c r="F133" s="20"/>
      <c r="G133" s="20"/>
      <c r="H133" s="20"/>
      <c r="I133" s="21"/>
      <c r="J133" s="7"/>
      <c r="K133" s="11"/>
    </row>
    <row r="134" spans="2:11" ht="12.75">
      <c r="B134" s="45" t="s">
        <v>18</v>
      </c>
      <c r="C134" s="47"/>
      <c r="D134" s="29"/>
      <c r="E134" s="19"/>
      <c r="F134" s="20"/>
      <c r="G134" s="20"/>
      <c r="H134" s="20"/>
      <c r="I134" s="21"/>
      <c r="J134" s="7"/>
      <c r="K134" s="11"/>
    </row>
    <row r="135" spans="2:11" ht="12.75">
      <c r="B135" s="45" t="s">
        <v>39</v>
      </c>
      <c r="C135" s="47"/>
      <c r="D135" s="29"/>
      <c r="E135" s="19"/>
      <c r="F135" s="20"/>
      <c r="G135" s="20"/>
      <c r="H135" s="20"/>
      <c r="I135" s="21"/>
      <c r="J135" s="7"/>
      <c r="K135" s="11"/>
    </row>
    <row r="136" spans="2:11" ht="12.75">
      <c r="B136" s="45" t="s">
        <v>12</v>
      </c>
      <c r="C136" s="47">
        <v>1</v>
      </c>
      <c r="D136" s="29"/>
      <c r="E136" s="19"/>
      <c r="F136" s="20"/>
      <c r="G136" s="20">
        <v>1</v>
      </c>
      <c r="H136" s="20"/>
      <c r="I136" s="21"/>
      <c r="J136" s="7">
        <v>1</v>
      </c>
      <c r="K136" s="11"/>
    </row>
    <row r="137" spans="2:11" ht="12.75">
      <c r="B137" s="45" t="s">
        <v>43</v>
      </c>
      <c r="C137" s="47"/>
      <c r="D137" s="29"/>
      <c r="E137" s="19"/>
      <c r="F137" s="20"/>
      <c r="G137" s="20"/>
      <c r="H137" s="20"/>
      <c r="I137" s="21"/>
      <c r="J137" s="7"/>
      <c r="K137" s="11"/>
    </row>
    <row r="138" spans="2:11" ht="12.75">
      <c r="B138" s="45" t="s">
        <v>50</v>
      </c>
      <c r="C138" s="47"/>
      <c r="D138" s="29"/>
      <c r="E138" s="19"/>
      <c r="F138" s="20"/>
      <c r="G138" s="20"/>
      <c r="H138" s="20"/>
      <c r="I138" s="21"/>
      <c r="J138" s="7"/>
      <c r="K138" s="11"/>
    </row>
    <row r="139" spans="2:11" ht="12.75">
      <c r="B139" s="46" t="s">
        <v>14</v>
      </c>
      <c r="C139" s="47"/>
      <c r="D139" s="29"/>
      <c r="E139" s="19"/>
      <c r="F139" s="20"/>
      <c r="G139" s="20"/>
      <c r="H139" s="20"/>
      <c r="I139" s="21"/>
      <c r="J139" s="7"/>
      <c r="K139" s="11"/>
    </row>
    <row r="140" spans="2:11" ht="13.5" thickBot="1">
      <c r="B140" s="45" t="s">
        <v>13</v>
      </c>
      <c r="C140" s="49"/>
      <c r="D140" s="66"/>
      <c r="E140" s="71"/>
      <c r="F140" s="63"/>
      <c r="G140" s="63"/>
      <c r="H140" s="63"/>
      <c r="I140" s="72"/>
      <c r="J140" s="68"/>
      <c r="K140" s="64"/>
    </row>
    <row r="141" spans="2:11" ht="13.5" thickBot="1">
      <c r="B141" s="32" t="s">
        <v>15</v>
      </c>
      <c r="C141" s="53">
        <f>SUM(C122:C136)</f>
        <v>15</v>
      </c>
      <c r="D141" s="54"/>
      <c r="E141" s="55">
        <f aca="true" t="shared" si="2" ref="E141:K141">SUM(E122:E136)</f>
        <v>8</v>
      </c>
      <c r="F141" s="56">
        <f t="shared" si="2"/>
        <v>2</v>
      </c>
      <c r="G141" s="56">
        <f t="shared" si="2"/>
        <v>1</v>
      </c>
      <c r="H141" s="57">
        <f t="shared" si="2"/>
        <v>4</v>
      </c>
      <c r="I141" s="58">
        <f t="shared" si="2"/>
        <v>3</v>
      </c>
      <c r="J141" s="59">
        <f t="shared" si="2"/>
        <v>7</v>
      </c>
      <c r="K141" s="60">
        <f t="shared" si="2"/>
        <v>6</v>
      </c>
    </row>
    <row r="142" spans="2:11" ht="12.75">
      <c r="B142" s="193" t="s">
        <v>19</v>
      </c>
      <c r="C142" s="194">
        <v>30</v>
      </c>
      <c r="D142" s="1"/>
      <c r="E142" s="1"/>
      <c r="F142" s="1"/>
      <c r="G142" s="1"/>
      <c r="H142" s="1"/>
      <c r="I142" s="1"/>
      <c r="J142" s="1"/>
      <c r="K142" s="1"/>
    </row>
    <row r="143" spans="2:11" ht="12.75">
      <c r="B143" s="195" t="s">
        <v>20</v>
      </c>
      <c r="C143" s="196">
        <v>12</v>
      </c>
      <c r="D143" s="1"/>
      <c r="E143" s="1"/>
      <c r="F143" s="1"/>
      <c r="G143" s="1"/>
      <c r="H143" s="1"/>
      <c r="I143" s="1"/>
      <c r="J143" s="1"/>
      <c r="K143" s="1"/>
    </row>
    <row r="144" spans="2:11" ht="13.5" thickBot="1">
      <c r="B144" s="197" t="s">
        <v>21</v>
      </c>
      <c r="C144" s="198">
        <f>C142-C143</f>
        <v>18</v>
      </c>
      <c r="D144" s="1"/>
      <c r="E144" s="1"/>
      <c r="F144" s="1"/>
      <c r="G144" s="1"/>
      <c r="H144" s="1"/>
      <c r="I144" s="1"/>
      <c r="J144" s="1"/>
      <c r="K144" s="1"/>
    </row>
    <row r="145" spans="2:11" ht="12.75">
      <c r="B145" s="51"/>
      <c r="C145" s="51"/>
      <c r="D145" s="1"/>
      <c r="E145" s="1"/>
      <c r="F145" s="1"/>
      <c r="G145" s="1"/>
      <c r="H145" s="1"/>
      <c r="I145" s="1"/>
      <c r="J145" s="1"/>
      <c r="K145" s="1"/>
    </row>
    <row r="146" spans="2:3" ht="12.75">
      <c r="B146" s="51"/>
      <c r="C146" s="51"/>
    </row>
    <row r="148" ht="13.5" thickBot="1">
      <c r="B148" s="191" t="s">
        <v>27</v>
      </c>
    </row>
    <row r="149" spans="2:11" ht="12.75" customHeight="1">
      <c r="B149" s="247" t="s">
        <v>23</v>
      </c>
      <c r="C149" s="249" t="s">
        <v>48</v>
      </c>
      <c r="D149" s="250"/>
      <c r="E149" s="251" t="s">
        <v>44</v>
      </c>
      <c r="F149" s="252"/>
      <c r="G149" s="252"/>
      <c r="H149" s="252"/>
      <c r="I149" s="253"/>
      <c r="J149" s="254" t="s">
        <v>45</v>
      </c>
      <c r="K149" s="255"/>
    </row>
    <row r="150" spans="2:11" ht="27.75" customHeight="1" thickBot="1">
      <c r="B150" s="248"/>
      <c r="C150" s="220" t="s">
        <v>2</v>
      </c>
      <c r="D150" s="221" t="s">
        <v>3</v>
      </c>
      <c r="E150" s="222" t="s">
        <v>0</v>
      </c>
      <c r="F150" s="223" t="s">
        <v>16</v>
      </c>
      <c r="G150" s="223" t="s">
        <v>17</v>
      </c>
      <c r="H150" s="223" t="s">
        <v>1</v>
      </c>
      <c r="I150" s="224" t="s">
        <v>40</v>
      </c>
      <c r="J150" s="225" t="s">
        <v>46</v>
      </c>
      <c r="K150" s="226" t="s">
        <v>47</v>
      </c>
    </row>
    <row r="151" spans="2:11" ht="12.75">
      <c r="B151" s="73" t="s">
        <v>4</v>
      </c>
      <c r="C151" s="75">
        <v>2</v>
      </c>
      <c r="D151" s="65"/>
      <c r="E151" s="69">
        <v>1</v>
      </c>
      <c r="F151" s="61">
        <v>1</v>
      </c>
      <c r="G151" s="61"/>
      <c r="H151" s="61"/>
      <c r="I151" s="70">
        <v>1</v>
      </c>
      <c r="J151" s="67">
        <v>1</v>
      </c>
      <c r="K151" s="62"/>
    </row>
    <row r="152" spans="2:11" ht="12.75">
      <c r="B152" s="45" t="s">
        <v>5</v>
      </c>
      <c r="C152" s="47"/>
      <c r="D152" s="29">
        <v>1</v>
      </c>
      <c r="E152" s="19"/>
      <c r="F152" s="20"/>
      <c r="G152" s="20"/>
      <c r="H152" s="20"/>
      <c r="I152" s="21"/>
      <c r="J152" s="7"/>
      <c r="K152" s="11"/>
    </row>
    <row r="153" spans="2:11" ht="12.75">
      <c r="B153" s="45" t="s">
        <v>49</v>
      </c>
      <c r="C153" s="47"/>
      <c r="D153" s="29"/>
      <c r="E153" s="19"/>
      <c r="F153" s="20"/>
      <c r="G153" s="20"/>
      <c r="H153" s="20"/>
      <c r="I153" s="21"/>
      <c r="J153" s="7"/>
      <c r="K153" s="11"/>
    </row>
    <row r="154" spans="2:11" ht="12.75">
      <c r="B154" s="45" t="s">
        <v>6</v>
      </c>
      <c r="C154" s="47">
        <v>4</v>
      </c>
      <c r="D154" s="29">
        <v>1</v>
      </c>
      <c r="E154" s="19">
        <v>4</v>
      </c>
      <c r="F154" s="20"/>
      <c r="G154" s="20"/>
      <c r="H154" s="20"/>
      <c r="I154" s="21">
        <v>2</v>
      </c>
      <c r="J154" s="7">
        <v>1</v>
      </c>
      <c r="K154" s="11"/>
    </row>
    <row r="155" spans="2:11" ht="12.75">
      <c r="B155" s="45" t="s">
        <v>7</v>
      </c>
      <c r="C155" s="47"/>
      <c r="D155" s="29"/>
      <c r="E155" s="19"/>
      <c r="F155" s="20"/>
      <c r="G155" s="20"/>
      <c r="H155" s="20"/>
      <c r="I155" s="21"/>
      <c r="J155" s="7"/>
      <c r="K155" s="11"/>
    </row>
    <row r="156" spans="2:11" ht="12.75">
      <c r="B156" s="45" t="s">
        <v>8</v>
      </c>
      <c r="C156" s="47"/>
      <c r="D156" s="29"/>
      <c r="E156" s="19"/>
      <c r="F156" s="20"/>
      <c r="G156" s="20"/>
      <c r="H156" s="20"/>
      <c r="I156" s="21"/>
      <c r="J156" s="7"/>
      <c r="K156" s="11"/>
    </row>
    <row r="157" spans="2:11" ht="12.75">
      <c r="B157" s="45" t="s">
        <v>42</v>
      </c>
      <c r="C157" s="47">
        <v>6</v>
      </c>
      <c r="D157" s="29"/>
      <c r="E157" s="19">
        <v>2</v>
      </c>
      <c r="F157" s="20">
        <v>1</v>
      </c>
      <c r="G157" s="20">
        <v>1</v>
      </c>
      <c r="H157" s="20">
        <v>1</v>
      </c>
      <c r="I157" s="21">
        <v>2</v>
      </c>
      <c r="J157" s="7">
        <v>1</v>
      </c>
      <c r="K157" s="11"/>
    </row>
    <row r="158" spans="2:11" ht="12.75">
      <c r="B158" s="45" t="s">
        <v>9</v>
      </c>
      <c r="C158" s="47">
        <v>1</v>
      </c>
      <c r="D158" s="29"/>
      <c r="E158" s="19">
        <v>1</v>
      </c>
      <c r="F158" s="20"/>
      <c r="G158" s="20"/>
      <c r="H158" s="20"/>
      <c r="I158" s="21"/>
      <c r="J158" s="7"/>
      <c r="K158" s="11"/>
    </row>
    <row r="159" spans="2:11" ht="12.75">
      <c r="B159" s="45" t="s">
        <v>41</v>
      </c>
      <c r="C159" s="47">
        <v>1</v>
      </c>
      <c r="D159" s="29"/>
      <c r="E159" s="19"/>
      <c r="F159" s="20"/>
      <c r="G159" s="20"/>
      <c r="H159" s="20">
        <v>1</v>
      </c>
      <c r="I159" s="21"/>
      <c r="J159" s="7">
        <v>1</v>
      </c>
      <c r="K159" s="11"/>
    </row>
    <row r="160" spans="2:11" ht="12.75">
      <c r="B160" s="45" t="s">
        <v>11</v>
      </c>
      <c r="C160" s="47">
        <v>2</v>
      </c>
      <c r="D160" s="29"/>
      <c r="E160" s="19">
        <v>1</v>
      </c>
      <c r="F160" s="20"/>
      <c r="G160" s="20"/>
      <c r="H160" s="20">
        <v>1</v>
      </c>
      <c r="I160" s="21"/>
      <c r="J160" s="7">
        <v>1</v>
      </c>
      <c r="K160" s="11"/>
    </row>
    <row r="161" spans="2:11" ht="12.75">
      <c r="B161" s="45" t="s">
        <v>38</v>
      </c>
      <c r="C161" s="47"/>
      <c r="D161" s="29"/>
      <c r="E161" s="19"/>
      <c r="F161" s="20"/>
      <c r="G161" s="20"/>
      <c r="H161" s="20"/>
      <c r="I161" s="21"/>
      <c r="J161" s="7"/>
      <c r="K161" s="11"/>
    </row>
    <row r="162" spans="2:11" ht="12.75">
      <c r="B162" s="45" t="s">
        <v>10</v>
      </c>
      <c r="C162" s="47"/>
      <c r="D162" s="29"/>
      <c r="E162" s="19"/>
      <c r="F162" s="20"/>
      <c r="G162" s="20"/>
      <c r="H162" s="20"/>
      <c r="I162" s="21"/>
      <c r="J162" s="7"/>
      <c r="K162" s="11"/>
    </row>
    <row r="163" spans="2:11" ht="12.75">
      <c r="B163" s="45" t="s">
        <v>18</v>
      </c>
      <c r="C163" s="47"/>
      <c r="D163" s="29"/>
      <c r="E163" s="19"/>
      <c r="F163" s="20"/>
      <c r="G163" s="20"/>
      <c r="H163" s="20"/>
      <c r="I163" s="21"/>
      <c r="J163" s="7"/>
      <c r="K163" s="11"/>
    </row>
    <row r="164" spans="2:11" ht="12.75">
      <c r="B164" s="45" t="s">
        <v>39</v>
      </c>
      <c r="C164" s="47">
        <v>1</v>
      </c>
      <c r="D164" s="29"/>
      <c r="E164" s="19"/>
      <c r="F164" s="20">
        <v>1</v>
      </c>
      <c r="G164" s="20"/>
      <c r="H164" s="20"/>
      <c r="I164" s="21">
        <v>1</v>
      </c>
      <c r="J164" s="7"/>
      <c r="K164" s="11"/>
    </row>
    <row r="165" spans="2:11" ht="12.75">
      <c r="B165" s="45" t="s">
        <v>12</v>
      </c>
      <c r="C165" s="47"/>
      <c r="D165" s="29"/>
      <c r="E165" s="19"/>
      <c r="F165" s="20"/>
      <c r="G165" s="20"/>
      <c r="H165" s="20"/>
      <c r="I165" s="21"/>
      <c r="J165" s="7"/>
      <c r="K165" s="11"/>
    </row>
    <row r="166" spans="2:11" ht="12.75">
      <c r="B166" s="45" t="s">
        <v>43</v>
      </c>
      <c r="C166" s="47">
        <v>1</v>
      </c>
      <c r="D166" s="29"/>
      <c r="E166" s="19"/>
      <c r="F166" s="20"/>
      <c r="G166" s="20"/>
      <c r="H166" s="20"/>
      <c r="I166" s="21"/>
      <c r="J166" s="7">
        <v>1</v>
      </c>
      <c r="K166" s="11"/>
    </row>
    <row r="167" spans="2:11" ht="12.75">
      <c r="B167" s="45" t="s">
        <v>50</v>
      </c>
      <c r="C167" s="47"/>
      <c r="D167" s="29"/>
      <c r="E167" s="19"/>
      <c r="F167" s="20"/>
      <c r="G167" s="20"/>
      <c r="H167" s="20"/>
      <c r="I167" s="21"/>
      <c r="J167" s="7"/>
      <c r="K167" s="11"/>
    </row>
    <row r="168" spans="2:11" ht="12.75">
      <c r="B168" s="46" t="s">
        <v>14</v>
      </c>
      <c r="C168" s="47"/>
      <c r="D168" s="29">
        <v>1</v>
      </c>
      <c r="E168" s="19"/>
      <c r="F168" s="20"/>
      <c r="G168" s="20"/>
      <c r="H168" s="20"/>
      <c r="I168" s="21"/>
      <c r="J168" s="7"/>
      <c r="K168" s="11"/>
    </row>
    <row r="169" spans="2:11" ht="13.5" thickBot="1">
      <c r="B169" s="45" t="s">
        <v>13</v>
      </c>
      <c r="C169" s="49"/>
      <c r="D169" s="66"/>
      <c r="E169" s="71"/>
      <c r="F169" s="63"/>
      <c r="G169" s="63"/>
      <c r="H169" s="63"/>
      <c r="I169" s="72"/>
      <c r="J169" s="68"/>
      <c r="K169" s="64"/>
    </row>
    <row r="170" spans="2:11" ht="13.5" thickBot="1">
      <c r="B170" s="32" t="s">
        <v>15</v>
      </c>
      <c r="C170" s="53">
        <f aca="true" t="shared" si="3" ref="C170:J170">SUM(C151:C164)</f>
        <v>17</v>
      </c>
      <c r="D170" s="54">
        <f>SUM(D151:D168)</f>
        <v>3</v>
      </c>
      <c r="E170" s="55">
        <f t="shared" si="3"/>
        <v>9</v>
      </c>
      <c r="F170" s="56">
        <f t="shared" si="3"/>
        <v>3</v>
      </c>
      <c r="G170" s="56">
        <f t="shared" si="3"/>
        <v>1</v>
      </c>
      <c r="H170" s="57">
        <f t="shared" si="3"/>
        <v>3</v>
      </c>
      <c r="I170" s="58">
        <f t="shared" si="3"/>
        <v>6</v>
      </c>
      <c r="J170" s="59">
        <f t="shared" si="3"/>
        <v>5</v>
      </c>
      <c r="K170" s="60"/>
    </row>
    <row r="171" spans="2:11" ht="12.75">
      <c r="B171" s="193" t="s">
        <v>19</v>
      </c>
      <c r="C171" s="194">
        <v>27</v>
      </c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95" t="s">
        <v>20</v>
      </c>
      <c r="C172" s="196">
        <v>12</v>
      </c>
      <c r="D172" s="1"/>
      <c r="E172" s="1"/>
      <c r="F172" s="1"/>
      <c r="G172" s="1"/>
      <c r="H172" s="1"/>
      <c r="I172" s="1"/>
      <c r="J172" s="1"/>
      <c r="K172" s="1"/>
    </row>
    <row r="173" spans="2:11" ht="13.5" thickBot="1">
      <c r="B173" s="197" t="s">
        <v>21</v>
      </c>
      <c r="C173" s="198">
        <f>C171-C172</f>
        <v>15</v>
      </c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51"/>
      <c r="C174" s="51"/>
      <c r="D174" s="1"/>
      <c r="E174" s="1"/>
      <c r="F174" s="1"/>
      <c r="G174" s="1"/>
      <c r="H174" s="1"/>
      <c r="I174" s="1"/>
      <c r="J174" s="1"/>
      <c r="K174" s="1"/>
    </row>
    <row r="177" ht="13.5" thickBot="1">
      <c r="B177" s="191" t="s">
        <v>28</v>
      </c>
    </row>
    <row r="178" spans="2:11" ht="12.75" customHeight="1">
      <c r="B178" s="247" t="s">
        <v>23</v>
      </c>
      <c r="C178" s="249" t="s">
        <v>48</v>
      </c>
      <c r="D178" s="250"/>
      <c r="E178" s="251" t="s">
        <v>44</v>
      </c>
      <c r="F178" s="252"/>
      <c r="G178" s="252"/>
      <c r="H178" s="252"/>
      <c r="I178" s="253"/>
      <c r="J178" s="254" t="s">
        <v>45</v>
      </c>
      <c r="K178" s="255"/>
    </row>
    <row r="179" spans="2:11" ht="27.75" customHeight="1" thickBot="1">
      <c r="B179" s="248"/>
      <c r="C179" s="236" t="s">
        <v>2</v>
      </c>
      <c r="D179" s="230" t="s">
        <v>3</v>
      </c>
      <c r="E179" s="231" t="s">
        <v>0</v>
      </c>
      <c r="F179" s="232" t="s">
        <v>16</v>
      </c>
      <c r="G179" s="232" t="s">
        <v>17</v>
      </c>
      <c r="H179" s="232" t="s">
        <v>1</v>
      </c>
      <c r="I179" s="233" t="s">
        <v>40</v>
      </c>
      <c r="J179" s="234" t="s">
        <v>46</v>
      </c>
      <c r="K179" s="235" t="s">
        <v>47</v>
      </c>
    </row>
    <row r="180" spans="2:11" ht="12.75">
      <c r="B180" s="2" t="s">
        <v>4</v>
      </c>
      <c r="C180" s="26">
        <v>7</v>
      </c>
      <c r="D180" s="27">
        <v>1</v>
      </c>
      <c r="E180" s="16">
        <v>3</v>
      </c>
      <c r="F180" s="17">
        <v>1</v>
      </c>
      <c r="G180" s="17"/>
      <c r="H180" s="35">
        <v>2</v>
      </c>
      <c r="I180" s="18">
        <v>2</v>
      </c>
      <c r="J180" s="6">
        <v>1</v>
      </c>
      <c r="K180" s="10">
        <v>2</v>
      </c>
    </row>
    <row r="181" spans="2:11" ht="12.75">
      <c r="B181" s="3" t="s">
        <v>5</v>
      </c>
      <c r="C181" s="28">
        <v>1</v>
      </c>
      <c r="D181" s="29">
        <v>1</v>
      </c>
      <c r="E181" s="19">
        <v>1</v>
      </c>
      <c r="F181" s="20"/>
      <c r="G181" s="20"/>
      <c r="H181" s="36"/>
      <c r="I181" s="21"/>
      <c r="J181" s="7"/>
      <c r="K181" s="11"/>
    </row>
    <row r="182" spans="2:11" ht="12.75">
      <c r="B182" s="3" t="s">
        <v>49</v>
      </c>
      <c r="C182" s="28">
        <v>1</v>
      </c>
      <c r="D182" s="29"/>
      <c r="E182" s="19"/>
      <c r="F182" s="20"/>
      <c r="G182" s="20"/>
      <c r="H182" s="36"/>
      <c r="I182" s="21"/>
      <c r="J182" s="7"/>
      <c r="K182" s="11">
        <v>1</v>
      </c>
    </row>
    <row r="183" spans="2:11" ht="12.75">
      <c r="B183" s="3" t="s">
        <v>6</v>
      </c>
      <c r="C183" s="28">
        <v>3</v>
      </c>
      <c r="D183" s="29">
        <v>3</v>
      </c>
      <c r="E183" s="19">
        <v>3</v>
      </c>
      <c r="F183" s="20"/>
      <c r="G183" s="20"/>
      <c r="H183" s="36"/>
      <c r="I183" s="21">
        <v>2</v>
      </c>
      <c r="J183" s="7"/>
      <c r="K183" s="11"/>
    </row>
    <row r="184" spans="2:11" ht="12.75">
      <c r="B184" s="3" t="s">
        <v>7</v>
      </c>
      <c r="C184" s="28"/>
      <c r="D184" s="29"/>
      <c r="E184" s="19"/>
      <c r="F184" s="20"/>
      <c r="G184" s="20"/>
      <c r="H184" s="36"/>
      <c r="I184" s="21"/>
      <c r="J184" s="7"/>
      <c r="K184" s="11"/>
    </row>
    <row r="185" spans="2:11" ht="12.75">
      <c r="B185" s="3" t="s">
        <v>8</v>
      </c>
      <c r="C185" s="28">
        <v>1</v>
      </c>
      <c r="D185" s="29">
        <v>1</v>
      </c>
      <c r="E185" s="19">
        <v>1</v>
      </c>
      <c r="F185" s="20"/>
      <c r="G185" s="20"/>
      <c r="H185" s="36"/>
      <c r="I185" s="21">
        <v>1</v>
      </c>
      <c r="J185" s="7">
        <v>1</v>
      </c>
      <c r="K185" s="11">
        <v>1</v>
      </c>
    </row>
    <row r="186" spans="2:11" ht="12.75">
      <c r="B186" s="3" t="s">
        <v>42</v>
      </c>
      <c r="C186" s="28">
        <v>4</v>
      </c>
      <c r="D186" s="29">
        <v>2</v>
      </c>
      <c r="E186" s="19"/>
      <c r="F186" s="20"/>
      <c r="G186" s="20">
        <v>1</v>
      </c>
      <c r="H186" s="36">
        <v>2</v>
      </c>
      <c r="I186" s="21"/>
      <c r="J186" s="7">
        <v>2</v>
      </c>
      <c r="K186" s="11">
        <v>3</v>
      </c>
    </row>
    <row r="187" spans="2:11" ht="12.75">
      <c r="B187" s="3" t="s">
        <v>9</v>
      </c>
      <c r="C187" s="28"/>
      <c r="D187" s="29"/>
      <c r="E187" s="19"/>
      <c r="F187" s="20"/>
      <c r="G187" s="20"/>
      <c r="H187" s="36"/>
      <c r="I187" s="21"/>
      <c r="J187" s="7"/>
      <c r="K187" s="11"/>
    </row>
    <row r="188" spans="2:11" ht="12.75">
      <c r="B188" s="3" t="s">
        <v>41</v>
      </c>
      <c r="C188" s="28">
        <v>3</v>
      </c>
      <c r="D188" s="29"/>
      <c r="E188" s="19"/>
      <c r="F188" s="20"/>
      <c r="G188" s="20"/>
      <c r="H188" s="36">
        <v>2</v>
      </c>
      <c r="I188" s="21">
        <v>1</v>
      </c>
      <c r="J188" s="7">
        <v>2</v>
      </c>
      <c r="K188" s="11">
        <v>2</v>
      </c>
    </row>
    <row r="189" spans="2:11" ht="12.75">
      <c r="B189" s="3" t="s">
        <v>11</v>
      </c>
      <c r="C189" s="28">
        <v>2</v>
      </c>
      <c r="D189" s="29"/>
      <c r="E189" s="19"/>
      <c r="F189" s="20"/>
      <c r="G189" s="20"/>
      <c r="H189" s="36">
        <v>2</v>
      </c>
      <c r="I189" s="21"/>
      <c r="J189" s="7">
        <v>2</v>
      </c>
      <c r="K189" s="11">
        <v>2</v>
      </c>
    </row>
    <row r="190" spans="2:11" ht="12.75">
      <c r="B190" s="3" t="s">
        <v>38</v>
      </c>
      <c r="C190" s="30"/>
      <c r="D190" s="31"/>
      <c r="E190" s="22"/>
      <c r="F190" s="23"/>
      <c r="G190" s="23"/>
      <c r="H190" s="37"/>
      <c r="I190" s="24"/>
      <c r="J190" s="8"/>
      <c r="K190" s="12"/>
    </row>
    <row r="191" spans="2:11" ht="12.75">
      <c r="B191" s="3" t="s">
        <v>10</v>
      </c>
      <c r="C191" s="30"/>
      <c r="D191" s="31"/>
      <c r="E191" s="22"/>
      <c r="F191" s="23"/>
      <c r="G191" s="23"/>
      <c r="H191" s="37"/>
      <c r="I191" s="24"/>
      <c r="J191" s="8"/>
      <c r="K191" s="12"/>
    </row>
    <row r="192" spans="2:11" ht="12.75">
      <c r="B192" s="3" t="s">
        <v>18</v>
      </c>
      <c r="C192" s="30"/>
      <c r="D192" s="31"/>
      <c r="E192" s="22"/>
      <c r="F192" s="23"/>
      <c r="G192" s="23"/>
      <c r="H192" s="37"/>
      <c r="I192" s="24"/>
      <c r="J192" s="8"/>
      <c r="K192" s="12"/>
    </row>
    <row r="193" spans="2:11" ht="12.75">
      <c r="B193" s="3" t="s">
        <v>39</v>
      </c>
      <c r="C193" s="30"/>
      <c r="D193" s="31"/>
      <c r="E193" s="22"/>
      <c r="F193" s="23"/>
      <c r="G193" s="23"/>
      <c r="H193" s="37"/>
      <c r="I193" s="24"/>
      <c r="J193" s="8"/>
      <c r="K193" s="12"/>
    </row>
    <row r="194" spans="2:11" ht="12.75">
      <c r="B194" s="3" t="s">
        <v>12</v>
      </c>
      <c r="C194" s="30"/>
      <c r="D194" s="31"/>
      <c r="E194" s="22"/>
      <c r="F194" s="23"/>
      <c r="G194" s="23"/>
      <c r="H194" s="37"/>
      <c r="I194" s="24"/>
      <c r="J194" s="8"/>
      <c r="K194" s="12"/>
    </row>
    <row r="195" spans="2:11" ht="12.75">
      <c r="B195" s="3" t="s">
        <v>43</v>
      </c>
      <c r="C195" s="30"/>
      <c r="D195" s="31"/>
      <c r="E195" s="22"/>
      <c r="F195" s="23"/>
      <c r="G195" s="23"/>
      <c r="H195" s="37"/>
      <c r="I195" s="24"/>
      <c r="J195" s="8"/>
      <c r="K195" s="12"/>
    </row>
    <row r="196" spans="2:11" ht="12.75">
      <c r="B196" s="3" t="s">
        <v>50</v>
      </c>
      <c r="C196" s="30"/>
      <c r="D196" s="31"/>
      <c r="E196" s="22"/>
      <c r="F196" s="23"/>
      <c r="G196" s="23"/>
      <c r="H196" s="37"/>
      <c r="I196" s="24"/>
      <c r="J196" s="8"/>
      <c r="K196" s="12"/>
    </row>
    <row r="197" spans="2:11" ht="12.75">
      <c r="B197" s="4" t="s">
        <v>14</v>
      </c>
      <c r="C197" s="30"/>
      <c r="D197" s="31">
        <v>1</v>
      </c>
      <c r="E197" s="22"/>
      <c r="F197" s="23"/>
      <c r="G197" s="23"/>
      <c r="H197" s="37"/>
      <c r="I197" s="24"/>
      <c r="J197" s="8"/>
      <c r="K197" s="12"/>
    </row>
    <row r="198" spans="2:11" ht="13.5" thickBot="1">
      <c r="B198" s="3" t="s">
        <v>13</v>
      </c>
      <c r="C198" s="30"/>
      <c r="D198" s="31"/>
      <c r="E198" s="22"/>
      <c r="F198" s="23"/>
      <c r="G198" s="23"/>
      <c r="H198" s="37"/>
      <c r="I198" s="24"/>
      <c r="J198" s="8"/>
      <c r="K198" s="12"/>
    </row>
    <row r="199" spans="2:11" ht="13.5" thickBot="1">
      <c r="B199" s="32" t="s">
        <v>15</v>
      </c>
      <c r="C199" s="33">
        <f aca="true" t="shared" si="4" ref="C199:K199">SUM(C180:C197)</f>
        <v>22</v>
      </c>
      <c r="D199" s="25">
        <f t="shared" si="4"/>
        <v>9</v>
      </c>
      <c r="E199" s="13">
        <f t="shared" si="4"/>
        <v>8</v>
      </c>
      <c r="F199" s="14">
        <f t="shared" si="4"/>
        <v>1</v>
      </c>
      <c r="G199" s="14">
        <f t="shared" si="4"/>
        <v>1</v>
      </c>
      <c r="H199" s="34">
        <f t="shared" si="4"/>
        <v>8</v>
      </c>
      <c r="I199" s="15">
        <f t="shared" si="4"/>
        <v>6</v>
      </c>
      <c r="J199" s="5">
        <f t="shared" si="4"/>
        <v>8</v>
      </c>
      <c r="K199" s="9">
        <f t="shared" si="4"/>
        <v>11</v>
      </c>
    </row>
    <row r="200" spans="2:11" ht="12.75">
      <c r="B200" s="193" t="s">
        <v>19</v>
      </c>
      <c r="C200" s="194">
        <v>30</v>
      </c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95" t="s">
        <v>20</v>
      </c>
      <c r="C201" s="196">
        <v>15</v>
      </c>
      <c r="D201" s="1"/>
      <c r="E201" s="1"/>
      <c r="F201" s="1"/>
      <c r="G201" s="1"/>
      <c r="H201" s="1"/>
      <c r="I201" s="1"/>
      <c r="J201" s="1"/>
      <c r="K201" s="1"/>
    </row>
    <row r="202" spans="2:11" ht="13.5" thickBot="1">
      <c r="B202" s="197" t="s">
        <v>21</v>
      </c>
      <c r="C202" s="198">
        <f>C200-C201</f>
        <v>15</v>
      </c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51"/>
      <c r="C203" s="51"/>
      <c r="D203" s="1"/>
      <c r="E203" s="1"/>
      <c r="F203" s="1"/>
      <c r="G203" s="1"/>
      <c r="H203" s="1"/>
      <c r="I203" s="1"/>
      <c r="J203" s="1"/>
      <c r="K203" s="1"/>
    </row>
    <row r="206" ht="13.5" thickBot="1">
      <c r="B206" s="191" t="s">
        <v>29</v>
      </c>
    </row>
    <row r="207" spans="2:11" ht="12.75" customHeight="1">
      <c r="B207" s="247" t="s">
        <v>23</v>
      </c>
      <c r="C207" s="249" t="s">
        <v>48</v>
      </c>
      <c r="D207" s="250"/>
      <c r="E207" s="251" t="s">
        <v>44</v>
      </c>
      <c r="F207" s="252"/>
      <c r="G207" s="252"/>
      <c r="H207" s="252"/>
      <c r="I207" s="253"/>
      <c r="J207" s="254" t="s">
        <v>45</v>
      </c>
      <c r="K207" s="255"/>
    </row>
    <row r="208" spans="2:11" ht="27.75" customHeight="1" thickBot="1">
      <c r="B208" s="248"/>
      <c r="C208" s="236" t="s">
        <v>2</v>
      </c>
      <c r="D208" s="230" t="s">
        <v>3</v>
      </c>
      <c r="E208" s="231" t="s">
        <v>0</v>
      </c>
      <c r="F208" s="232" t="s">
        <v>16</v>
      </c>
      <c r="G208" s="232" t="s">
        <v>17</v>
      </c>
      <c r="H208" s="232" t="s">
        <v>1</v>
      </c>
      <c r="I208" s="233" t="s">
        <v>40</v>
      </c>
      <c r="J208" s="234" t="s">
        <v>46</v>
      </c>
      <c r="K208" s="235" t="s">
        <v>47</v>
      </c>
    </row>
    <row r="209" spans="2:11" ht="12.75">
      <c r="B209" s="2" t="s">
        <v>4</v>
      </c>
      <c r="C209" s="26">
        <v>3</v>
      </c>
      <c r="D209" s="27"/>
      <c r="E209" s="16"/>
      <c r="F209" s="17">
        <v>1</v>
      </c>
      <c r="G209" s="17"/>
      <c r="H209" s="35">
        <v>2</v>
      </c>
      <c r="I209" s="18"/>
      <c r="J209" s="6"/>
      <c r="K209" s="10">
        <v>1</v>
      </c>
    </row>
    <row r="210" spans="2:11" ht="12.75">
      <c r="B210" s="3" t="s">
        <v>5</v>
      </c>
      <c r="C210" s="28"/>
      <c r="D210" s="29">
        <v>1</v>
      </c>
      <c r="E210" s="19"/>
      <c r="F210" s="20"/>
      <c r="G210" s="20"/>
      <c r="H210" s="36"/>
      <c r="I210" s="21"/>
      <c r="J210" s="7"/>
      <c r="K210" s="11"/>
    </row>
    <row r="211" spans="2:11" ht="12.75">
      <c r="B211" s="3" t="s">
        <v>49</v>
      </c>
      <c r="C211" s="28"/>
      <c r="D211" s="29"/>
      <c r="E211" s="19"/>
      <c r="F211" s="20"/>
      <c r="G211" s="20"/>
      <c r="H211" s="36"/>
      <c r="I211" s="21"/>
      <c r="J211" s="7"/>
      <c r="K211" s="11"/>
    </row>
    <row r="212" spans="2:11" ht="12.75">
      <c r="B212" s="3" t="s">
        <v>6</v>
      </c>
      <c r="C212" s="28">
        <v>3</v>
      </c>
      <c r="D212" s="29">
        <v>2</v>
      </c>
      <c r="E212" s="19">
        <v>1</v>
      </c>
      <c r="F212" s="20">
        <v>1</v>
      </c>
      <c r="G212" s="20">
        <v>1</v>
      </c>
      <c r="H212" s="36"/>
      <c r="I212" s="21">
        <v>2</v>
      </c>
      <c r="J212" s="7">
        <v>1</v>
      </c>
      <c r="K212" s="11">
        <v>2</v>
      </c>
    </row>
    <row r="213" spans="2:11" ht="12.75">
      <c r="B213" s="3" t="s">
        <v>7</v>
      </c>
      <c r="C213" s="28"/>
      <c r="D213" s="29"/>
      <c r="E213" s="19"/>
      <c r="F213" s="20"/>
      <c r="G213" s="20"/>
      <c r="H213" s="36"/>
      <c r="I213" s="21"/>
      <c r="J213" s="7"/>
      <c r="K213" s="11"/>
    </row>
    <row r="214" spans="2:11" ht="12.75">
      <c r="B214" s="3" t="s">
        <v>8</v>
      </c>
      <c r="C214" s="28"/>
      <c r="D214" s="29"/>
      <c r="E214" s="19"/>
      <c r="F214" s="20"/>
      <c r="G214" s="20"/>
      <c r="H214" s="36"/>
      <c r="I214" s="21"/>
      <c r="J214" s="7"/>
      <c r="K214" s="11"/>
    </row>
    <row r="215" spans="2:11" ht="12.75">
      <c r="B215" s="3" t="s">
        <v>42</v>
      </c>
      <c r="C215" s="28">
        <v>4</v>
      </c>
      <c r="D215" s="29"/>
      <c r="E215" s="19"/>
      <c r="F215" s="20">
        <v>1</v>
      </c>
      <c r="G215" s="20">
        <v>1</v>
      </c>
      <c r="H215" s="36">
        <v>1</v>
      </c>
      <c r="I215" s="21">
        <v>1</v>
      </c>
      <c r="J215" s="7"/>
      <c r="K215" s="11">
        <v>1</v>
      </c>
    </row>
    <row r="216" spans="2:11" ht="12.75">
      <c r="B216" s="3" t="s">
        <v>9</v>
      </c>
      <c r="C216" s="28">
        <v>1</v>
      </c>
      <c r="D216" s="29"/>
      <c r="E216" s="19"/>
      <c r="F216" s="20">
        <v>1</v>
      </c>
      <c r="G216" s="20"/>
      <c r="H216" s="36"/>
      <c r="I216" s="21"/>
      <c r="J216" s="7"/>
      <c r="K216" s="11"/>
    </row>
    <row r="217" spans="2:11" ht="12.75">
      <c r="B217" s="3" t="s">
        <v>41</v>
      </c>
      <c r="C217" s="28">
        <v>2</v>
      </c>
      <c r="D217" s="29"/>
      <c r="E217" s="19"/>
      <c r="F217" s="20">
        <v>1</v>
      </c>
      <c r="G217" s="20"/>
      <c r="H217" s="36">
        <v>1</v>
      </c>
      <c r="I217" s="21">
        <v>1</v>
      </c>
      <c r="J217" s="7"/>
      <c r="K217" s="11">
        <v>1</v>
      </c>
    </row>
    <row r="218" spans="2:11" ht="12.75">
      <c r="B218" s="3" t="s">
        <v>11</v>
      </c>
      <c r="C218" s="28">
        <v>2</v>
      </c>
      <c r="D218" s="29"/>
      <c r="E218" s="19"/>
      <c r="F218" s="20">
        <v>1</v>
      </c>
      <c r="G218" s="20"/>
      <c r="H218" s="36">
        <v>1</v>
      </c>
      <c r="I218" s="21">
        <v>1</v>
      </c>
      <c r="J218" s="7"/>
      <c r="K218" s="11">
        <v>1</v>
      </c>
    </row>
    <row r="219" spans="2:11" ht="12.75">
      <c r="B219" s="3" t="s">
        <v>38</v>
      </c>
      <c r="C219" s="28"/>
      <c r="D219" s="29"/>
      <c r="E219" s="19"/>
      <c r="F219" s="20"/>
      <c r="G219" s="20"/>
      <c r="H219" s="36"/>
      <c r="I219" s="21"/>
      <c r="J219" s="7"/>
      <c r="K219" s="11"/>
    </row>
    <row r="220" spans="2:11" ht="12.75">
      <c r="B220" s="3" t="s">
        <v>10</v>
      </c>
      <c r="C220" s="28"/>
      <c r="D220" s="29">
        <v>1</v>
      </c>
      <c r="E220" s="19"/>
      <c r="F220" s="20"/>
      <c r="G220" s="20"/>
      <c r="H220" s="36"/>
      <c r="I220" s="21"/>
      <c r="J220" s="7"/>
      <c r="K220" s="11"/>
    </row>
    <row r="221" spans="2:11" ht="12.75">
      <c r="B221" s="3" t="s">
        <v>18</v>
      </c>
      <c r="C221" s="28"/>
      <c r="D221" s="29"/>
      <c r="E221" s="19"/>
      <c r="F221" s="20"/>
      <c r="G221" s="20"/>
      <c r="H221" s="36"/>
      <c r="I221" s="21"/>
      <c r="J221" s="7"/>
      <c r="K221" s="11"/>
    </row>
    <row r="222" spans="2:11" ht="12.75">
      <c r="B222" s="3" t="s">
        <v>39</v>
      </c>
      <c r="C222" s="28"/>
      <c r="D222" s="29"/>
      <c r="E222" s="19"/>
      <c r="F222" s="20"/>
      <c r="G222" s="20"/>
      <c r="H222" s="36"/>
      <c r="I222" s="21"/>
      <c r="J222" s="7"/>
      <c r="K222" s="11"/>
    </row>
    <row r="223" spans="2:11" ht="12.75">
      <c r="B223" s="3" t="s">
        <v>12</v>
      </c>
      <c r="C223" s="28">
        <v>1</v>
      </c>
      <c r="D223" s="29"/>
      <c r="E223" s="19">
        <v>1</v>
      </c>
      <c r="F223" s="20"/>
      <c r="G223" s="20"/>
      <c r="H223" s="36"/>
      <c r="I223" s="21"/>
      <c r="J223" s="7"/>
      <c r="K223" s="11"/>
    </row>
    <row r="224" spans="2:11" ht="12.75">
      <c r="B224" s="4" t="s">
        <v>43</v>
      </c>
      <c r="C224" s="30"/>
      <c r="D224" s="31"/>
      <c r="E224" s="22"/>
      <c r="F224" s="23"/>
      <c r="G224" s="23"/>
      <c r="H224" s="37"/>
      <c r="I224" s="24"/>
      <c r="J224" s="8"/>
      <c r="K224" s="12"/>
    </row>
    <row r="225" spans="2:11" ht="12.75">
      <c r="B225" s="4" t="s">
        <v>50</v>
      </c>
      <c r="C225" s="30"/>
      <c r="D225" s="31"/>
      <c r="E225" s="22"/>
      <c r="F225" s="23"/>
      <c r="G225" s="23"/>
      <c r="H225" s="37"/>
      <c r="I225" s="24"/>
      <c r="J225" s="8"/>
      <c r="K225" s="12"/>
    </row>
    <row r="226" spans="2:11" ht="12.75">
      <c r="B226" s="4" t="s">
        <v>14</v>
      </c>
      <c r="C226" s="30"/>
      <c r="D226" s="31">
        <v>2</v>
      </c>
      <c r="E226" s="22"/>
      <c r="F226" s="23"/>
      <c r="G226" s="23"/>
      <c r="H226" s="37"/>
      <c r="I226" s="24"/>
      <c r="J226" s="8"/>
      <c r="K226" s="12"/>
    </row>
    <row r="227" spans="2:11" ht="13.5" thickBot="1">
      <c r="B227" s="3" t="s">
        <v>13</v>
      </c>
      <c r="C227" s="28"/>
      <c r="D227" s="29"/>
      <c r="E227" s="19"/>
      <c r="F227" s="20"/>
      <c r="G227" s="20"/>
      <c r="H227" s="36"/>
      <c r="I227" s="21"/>
      <c r="J227" s="7"/>
      <c r="K227" s="11"/>
    </row>
    <row r="228" spans="2:11" ht="13.5" thickBot="1">
      <c r="B228" s="32" t="s">
        <v>15</v>
      </c>
      <c r="C228" s="33">
        <f aca="true" t="shared" si="5" ref="C228:K228">SUM(C209:C226)</f>
        <v>16</v>
      </c>
      <c r="D228" s="25">
        <f t="shared" si="5"/>
        <v>6</v>
      </c>
      <c r="E228" s="13">
        <f t="shared" si="5"/>
        <v>2</v>
      </c>
      <c r="F228" s="14">
        <f t="shared" si="5"/>
        <v>6</v>
      </c>
      <c r="G228" s="14">
        <f t="shared" si="5"/>
        <v>2</v>
      </c>
      <c r="H228" s="34">
        <f t="shared" si="5"/>
        <v>5</v>
      </c>
      <c r="I228" s="15">
        <f t="shared" si="5"/>
        <v>5</v>
      </c>
      <c r="J228" s="5">
        <f t="shared" si="5"/>
        <v>1</v>
      </c>
      <c r="K228" s="9">
        <f t="shared" si="5"/>
        <v>6</v>
      </c>
    </row>
    <row r="229" spans="2:11" ht="12.75">
      <c r="B229" s="193" t="s">
        <v>19</v>
      </c>
      <c r="C229" s="194">
        <v>28</v>
      </c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95" t="s">
        <v>20</v>
      </c>
      <c r="C230" s="196">
        <v>11</v>
      </c>
      <c r="D230" s="1"/>
      <c r="E230" s="1"/>
      <c r="F230" s="1"/>
      <c r="G230" s="1"/>
      <c r="H230" s="1"/>
      <c r="I230" s="1"/>
      <c r="J230" s="1"/>
      <c r="K230" s="1"/>
    </row>
    <row r="231" spans="2:11" ht="13.5" thickBot="1">
      <c r="B231" s="197" t="s">
        <v>21</v>
      </c>
      <c r="C231" s="198">
        <f>C229-C230</f>
        <v>17</v>
      </c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51"/>
      <c r="C232" s="51"/>
      <c r="D232" s="1"/>
      <c r="E232" s="1"/>
      <c r="F232" s="1"/>
      <c r="G232" s="1"/>
      <c r="H232" s="1"/>
      <c r="I232" s="1"/>
      <c r="J232" s="1"/>
      <c r="K232" s="1"/>
    </row>
    <row r="233" ht="12.75">
      <c r="D233" s="106"/>
    </row>
    <row r="234" ht="12.75">
      <c r="D234" s="106"/>
    </row>
    <row r="235" ht="13.5" thickBot="1">
      <c r="B235" s="191" t="s">
        <v>30</v>
      </c>
    </row>
    <row r="236" spans="2:11" ht="12.75" customHeight="1">
      <c r="B236" s="247" t="s">
        <v>23</v>
      </c>
      <c r="C236" s="249" t="s">
        <v>48</v>
      </c>
      <c r="D236" s="250"/>
      <c r="E236" s="251" t="s">
        <v>44</v>
      </c>
      <c r="F236" s="252"/>
      <c r="G236" s="252"/>
      <c r="H236" s="252"/>
      <c r="I236" s="253"/>
      <c r="J236" s="254" t="s">
        <v>45</v>
      </c>
      <c r="K236" s="255"/>
    </row>
    <row r="237" spans="2:11" ht="27.75" customHeight="1" thickBot="1">
      <c r="B237" s="248"/>
      <c r="C237" s="220" t="s">
        <v>2</v>
      </c>
      <c r="D237" s="221" t="s">
        <v>3</v>
      </c>
      <c r="E237" s="222" t="s">
        <v>0</v>
      </c>
      <c r="F237" s="223" t="s">
        <v>16</v>
      </c>
      <c r="G237" s="223" t="s">
        <v>17</v>
      </c>
      <c r="H237" s="223" t="s">
        <v>1</v>
      </c>
      <c r="I237" s="224" t="s">
        <v>40</v>
      </c>
      <c r="J237" s="225" t="s">
        <v>46</v>
      </c>
      <c r="K237" s="226" t="s">
        <v>47</v>
      </c>
    </row>
    <row r="238" spans="2:11" ht="12.75">
      <c r="B238" s="73" t="s">
        <v>4</v>
      </c>
      <c r="C238" s="75">
        <v>5</v>
      </c>
      <c r="D238" s="65"/>
      <c r="E238" s="69">
        <v>1</v>
      </c>
      <c r="F238" s="61">
        <v>1</v>
      </c>
      <c r="G238" s="61">
        <v>2</v>
      </c>
      <c r="H238" s="61">
        <v>1</v>
      </c>
      <c r="I238" s="70">
        <v>3</v>
      </c>
      <c r="J238" s="67"/>
      <c r="K238" s="62"/>
    </row>
    <row r="239" spans="2:11" ht="12.75">
      <c r="B239" s="45" t="s">
        <v>5</v>
      </c>
      <c r="C239" s="47">
        <v>3</v>
      </c>
      <c r="D239" s="29"/>
      <c r="E239" s="19">
        <v>2</v>
      </c>
      <c r="F239" s="20"/>
      <c r="G239" s="20"/>
      <c r="H239" s="20">
        <v>1</v>
      </c>
      <c r="I239" s="21">
        <v>1</v>
      </c>
      <c r="J239" s="7"/>
      <c r="K239" s="11">
        <v>1</v>
      </c>
    </row>
    <row r="240" spans="2:11" ht="12.75">
      <c r="B240" s="45" t="s">
        <v>49</v>
      </c>
      <c r="C240" s="47"/>
      <c r="D240" s="29"/>
      <c r="E240" s="19"/>
      <c r="F240" s="20"/>
      <c r="G240" s="20"/>
      <c r="H240" s="20"/>
      <c r="I240" s="21"/>
      <c r="J240" s="7"/>
      <c r="K240" s="11"/>
    </row>
    <row r="241" spans="2:11" ht="12.75">
      <c r="B241" s="45" t="s">
        <v>6</v>
      </c>
      <c r="C241" s="47">
        <v>6</v>
      </c>
      <c r="D241" s="29">
        <v>2</v>
      </c>
      <c r="E241" s="19">
        <v>2</v>
      </c>
      <c r="F241" s="20">
        <v>3</v>
      </c>
      <c r="G241" s="20">
        <v>1</v>
      </c>
      <c r="H241" s="20"/>
      <c r="I241" s="21">
        <v>3</v>
      </c>
      <c r="J241" s="7"/>
      <c r="K241" s="11">
        <v>2</v>
      </c>
    </row>
    <row r="242" spans="2:11" ht="12.75">
      <c r="B242" s="45" t="s">
        <v>7</v>
      </c>
      <c r="C242" s="47"/>
      <c r="D242" s="29"/>
      <c r="E242" s="19"/>
      <c r="F242" s="20"/>
      <c r="G242" s="20"/>
      <c r="H242" s="20"/>
      <c r="I242" s="21"/>
      <c r="J242" s="7"/>
      <c r="K242" s="11"/>
    </row>
    <row r="243" spans="2:11" ht="12.75">
      <c r="B243" s="45" t="s">
        <v>8</v>
      </c>
      <c r="C243" s="47"/>
      <c r="D243" s="29"/>
      <c r="E243" s="19"/>
      <c r="F243" s="20"/>
      <c r="G243" s="20"/>
      <c r="H243" s="20"/>
      <c r="I243" s="21"/>
      <c r="J243" s="7"/>
      <c r="K243" s="11"/>
    </row>
    <row r="244" spans="2:11" ht="12.75">
      <c r="B244" s="45" t="s">
        <v>42</v>
      </c>
      <c r="C244" s="47">
        <v>2</v>
      </c>
      <c r="D244" s="29"/>
      <c r="E244" s="19"/>
      <c r="F244" s="20">
        <v>2</v>
      </c>
      <c r="G244" s="20"/>
      <c r="H244" s="20"/>
      <c r="I244" s="21"/>
      <c r="J244" s="7"/>
      <c r="K244" s="11">
        <v>1</v>
      </c>
    </row>
    <row r="245" spans="2:11" ht="12.75">
      <c r="B245" s="45" t="s">
        <v>9</v>
      </c>
      <c r="C245" s="47"/>
      <c r="D245" s="29"/>
      <c r="E245" s="19"/>
      <c r="F245" s="20"/>
      <c r="G245" s="20"/>
      <c r="H245" s="20"/>
      <c r="I245" s="21"/>
      <c r="J245" s="7"/>
      <c r="K245" s="11"/>
    </row>
    <row r="246" spans="2:11" ht="12.75">
      <c r="B246" s="45" t="s">
        <v>41</v>
      </c>
      <c r="C246" s="47"/>
      <c r="D246" s="29"/>
      <c r="E246" s="19"/>
      <c r="F246" s="20"/>
      <c r="G246" s="20"/>
      <c r="H246" s="20"/>
      <c r="I246" s="21"/>
      <c r="J246" s="7"/>
      <c r="K246" s="11"/>
    </row>
    <row r="247" spans="2:11" ht="12.75">
      <c r="B247" s="45" t="s">
        <v>11</v>
      </c>
      <c r="C247" s="47"/>
      <c r="D247" s="29"/>
      <c r="E247" s="19"/>
      <c r="F247" s="20"/>
      <c r="G247" s="20"/>
      <c r="H247" s="20"/>
      <c r="I247" s="21"/>
      <c r="J247" s="7"/>
      <c r="K247" s="11"/>
    </row>
    <row r="248" spans="2:11" ht="12.75">
      <c r="B248" s="45" t="s">
        <v>38</v>
      </c>
      <c r="C248" s="47">
        <v>1</v>
      </c>
      <c r="D248" s="29"/>
      <c r="E248" s="19"/>
      <c r="F248" s="20">
        <v>1</v>
      </c>
      <c r="G248" s="20"/>
      <c r="H248" s="20"/>
      <c r="I248" s="21"/>
      <c r="J248" s="7"/>
      <c r="K248" s="11"/>
    </row>
    <row r="249" spans="2:11" ht="12.75">
      <c r="B249" s="45" t="s">
        <v>10</v>
      </c>
      <c r="C249" s="47"/>
      <c r="D249" s="29"/>
      <c r="E249" s="19"/>
      <c r="F249" s="20"/>
      <c r="G249" s="20"/>
      <c r="H249" s="20"/>
      <c r="I249" s="21"/>
      <c r="J249" s="7"/>
      <c r="K249" s="11"/>
    </row>
    <row r="250" spans="2:11" ht="12.75">
      <c r="B250" s="45" t="s">
        <v>18</v>
      </c>
      <c r="C250" s="47"/>
      <c r="D250" s="29"/>
      <c r="E250" s="19"/>
      <c r="F250" s="20"/>
      <c r="G250" s="20"/>
      <c r="H250" s="20"/>
      <c r="I250" s="21"/>
      <c r="J250" s="7"/>
      <c r="K250" s="11"/>
    </row>
    <row r="251" spans="2:11" ht="12.75">
      <c r="B251" s="45" t="s">
        <v>39</v>
      </c>
      <c r="C251" s="47"/>
      <c r="D251" s="29"/>
      <c r="E251" s="19"/>
      <c r="F251" s="20"/>
      <c r="G251" s="20"/>
      <c r="H251" s="20"/>
      <c r="I251" s="21"/>
      <c r="J251" s="7"/>
      <c r="K251" s="11"/>
    </row>
    <row r="252" spans="2:11" ht="12.75">
      <c r="B252" s="45" t="s">
        <v>12</v>
      </c>
      <c r="C252" s="47">
        <v>1</v>
      </c>
      <c r="D252" s="29"/>
      <c r="E252" s="19"/>
      <c r="F252" s="20"/>
      <c r="G252" s="20">
        <v>1</v>
      </c>
      <c r="H252" s="20"/>
      <c r="I252" s="21"/>
      <c r="J252" s="7">
        <v>1</v>
      </c>
      <c r="K252" s="11">
        <v>1</v>
      </c>
    </row>
    <row r="253" spans="2:11" ht="12.75">
      <c r="B253" s="45" t="s">
        <v>43</v>
      </c>
      <c r="C253" s="47"/>
      <c r="D253" s="29"/>
      <c r="E253" s="19"/>
      <c r="F253" s="20"/>
      <c r="G253" s="20"/>
      <c r="H253" s="20"/>
      <c r="I253" s="21"/>
      <c r="J253" s="7"/>
      <c r="K253" s="11"/>
    </row>
    <row r="254" spans="2:11" ht="12.75">
      <c r="B254" s="45" t="s">
        <v>50</v>
      </c>
      <c r="C254" s="47"/>
      <c r="D254" s="29"/>
      <c r="E254" s="19"/>
      <c r="F254" s="20"/>
      <c r="G254" s="20"/>
      <c r="H254" s="20"/>
      <c r="I254" s="21"/>
      <c r="J254" s="7"/>
      <c r="K254" s="11"/>
    </row>
    <row r="255" spans="2:11" ht="12.75">
      <c r="B255" s="46" t="s">
        <v>14</v>
      </c>
      <c r="C255" s="47"/>
      <c r="D255" s="29"/>
      <c r="E255" s="19"/>
      <c r="F255" s="20"/>
      <c r="G255" s="20"/>
      <c r="H255" s="20"/>
      <c r="I255" s="21"/>
      <c r="J255" s="7"/>
      <c r="K255" s="11"/>
    </row>
    <row r="256" spans="2:11" ht="13.5" thickBot="1">
      <c r="B256" s="45" t="s">
        <v>13</v>
      </c>
      <c r="C256" s="49"/>
      <c r="D256" s="66"/>
      <c r="E256" s="71"/>
      <c r="F256" s="63"/>
      <c r="G256" s="63"/>
      <c r="H256" s="63"/>
      <c r="I256" s="72"/>
      <c r="J256" s="68"/>
      <c r="K256" s="64"/>
    </row>
    <row r="257" spans="2:11" ht="13.5" thickBot="1">
      <c r="B257" s="32" t="s">
        <v>15</v>
      </c>
      <c r="C257" s="53">
        <f aca="true" t="shared" si="6" ref="C257:K257">SUM(C238:C252)</f>
        <v>18</v>
      </c>
      <c r="D257" s="54">
        <f t="shared" si="6"/>
        <v>2</v>
      </c>
      <c r="E257" s="55">
        <f t="shared" si="6"/>
        <v>5</v>
      </c>
      <c r="F257" s="56">
        <f t="shared" si="6"/>
        <v>7</v>
      </c>
      <c r="G257" s="56">
        <f t="shared" si="6"/>
        <v>4</v>
      </c>
      <c r="H257" s="57">
        <f t="shared" si="6"/>
        <v>2</v>
      </c>
      <c r="I257" s="58">
        <f t="shared" si="6"/>
        <v>7</v>
      </c>
      <c r="J257" s="59">
        <f t="shared" si="6"/>
        <v>1</v>
      </c>
      <c r="K257" s="60">
        <f t="shared" si="6"/>
        <v>5</v>
      </c>
    </row>
    <row r="258" spans="2:11" ht="12.75">
      <c r="B258" s="193" t="s">
        <v>19</v>
      </c>
      <c r="C258" s="194">
        <v>28</v>
      </c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95" t="s">
        <v>20</v>
      </c>
      <c r="C259" s="196">
        <v>13</v>
      </c>
      <c r="D259" s="1"/>
      <c r="E259" s="1"/>
      <c r="F259" s="1"/>
      <c r="G259" s="1"/>
      <c r="H259" s="1"/>
      <c r="I259" s="1"/>
      <c r="J259" s="1"/>
      <c r="K259" s="1"/>
    </row>
    <row r="260" spans="2:11" ht="13.5" thickBot="1">
      <c r="B260" s="197" t="s">
        <v>21</v>
      </c>
      <c r="C260" s="198">
        <f>C258-C259</f>
        <v>15</v>
      </c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51"/>
      <c r="C261" s="51"/>
      <c r="D261" s="1"/>
      <c r="E261" s="1"/>
      <c r="F261" s="1"/>
      <c r="G261" s="1"/>
      <c r="H261" s="1"/>
      <c r="I261" s="1"/>
      <c r="J261" s="1"/>
      <c r="K261" s="1"/>
    </row>
    <row r="264" ht="13.5" thickBot="1">
      <c r="B264" s="191" t="s">
        <v>31</v>
      </c>
    </row>
    <row r="265" spans="2:11" ht="12.75" customHeight="1">
      <c r="B265" s="247" t="s">
        <v>23</v>
      </c>
      <c r="C265" s="249" t="s">
        <v>48</v>
      </c>
      <c r="D265" s="250"/>
      <c r="E265" s="251" t="s">
        <v>44</v>
      </c>
      <c r="F265" s="252"/>
      <c r="G265" s="252"/>
      <c r="H265" s="252"/>
      <c r="I265" s="253"/>
      <c r="J265" s="254" t="s">
        <v>45</v>
      </c>
      <c r="K265" s="255"/>
    </row>
    <row r="266" spans="2:11" ht="27.75" customHeight="1" thickBot="1">
      <c r="B266" s="248"/>
      <c r="C266" s="220" t="s">
        <v>2</v>
      </c>
      <c r="D266" s="221" t="s">
        <v>3</v>
      </c>
      <c r="E266" s="222" t="s">
        <v>0</v>
      </c>
      <c r="F266" s="223" t="s">
        <v>16</v>
      </c>
      <c r="G266" s="223" t="s">
        <v>17</v>
      </c>
      <c r="H266" s="223" t="s">
        <v>1</v>
      </c>
      <c r="I266" s="224" t="s">
        <v>40</v>
      </c>
      <c r="J266" s="225" t="s">
        <v>46</v>
      </c>
      <c r="K266" s="226" t="s">
        <v>47</v>
      </c>
    </row>
    <row r="267" spans="2:11" ht="12.75">
      <c r="B267" s="73" t="s">
        <v>4</v>
      </c>
      <c r="C267" s="75">
        <v>4</v>
      </c>
      <c r="D267" s="65">
        <v>1</v>
      </c>
      <c r="E267" s="69"/>
      <c r="F267" s="61">
        <v>3</v>
      </c>
      <c r="G267" s="61"/>
      <c r="H267" s="61">
        <v>1</v>
      </c>
      <c r="I267" s="70">
        <v>2</v>
      </c>
      <c r="J267" s="67">
        <v>2</v>
      </c>
      <c r="K267" s="62">
        <v>2</v>
      </c>
    </row>
    <row r="268" spans="2:11" ht="12.75">
      <c r="B268" s="45" t="s">
        <v>5</v>
      </c>
      <c r="C268" s="47"/>
      <c r="D268" s="29"/>
      <c r="E268" s="19"/>
      <c r="F268" s="20"/>
      <c r="G268" s="20"/>
      <c r="H268" s="20"/>
      <c r="I268" s="21"/>
      <c r="J268" s="7"/>
      <c r="K268" s="11"/>
    </row>
    <row r="269" spans="2:11" ht="12.75">
      <c r="B269" s="45" t="s">
        <v>49</v>
      </c>
      <c r="C269" s="47"/>
      <c r="D269" s="29"/>
      <c r="E269" s="19"/>
      <c r="F269" s="20"/>
      <c r="G269" s="20"/>
      <c r="H269" s="20"/>
      <c r="I269" s="21"/>
      <c r="J269" s="7"/>
      <c r="K269" s="11"/>
    </row>
    <row r="270" spans="2:11" ht="12.75">
      <c r="B270" s="45" t="s">
        <v>6</v>
      </c>
      <c r="C270" s="47">
        <v>3</v>
      </c>
      <c r="D270" s="29">
        <v>2</v>
      </c>
      <c r="E270" s="19"/>
      <c r="F270" s="20">
        <v>1</v>
      </c>
      <c r="G270" s="20">
        <v>1</v>
      </c>
      <c r="H270" s="20"/>
      <c r="I270" s="21">
        <v>1</v>
      </c>
      <c r="J270" s="7"/>
      <c r="K270" s="11">
        <v>1</v>
      </c>
    </row>
    <row r="271" spans="2:11" ht="12.75">
      <c r="B271" s="45" t="s">
        <v>7</v>
      </c>
      <c r="C271" s="47">
        <v>1</v>
      </c>
      <c r="D271" s="29"/>
      <c r="E271" s="19"/>
      <c r="F271" s="20">
        <v>1</v>
      </c>
      <c r="G271" s="20"/>
      <c r="H271" s="20"/>
      <c r="I271" s="21"/>
      <c r="J271" s="7">
        <v>1</v>
      </c>
      <c r="K271" s="11"/>
    </row>
    <row r="272" spans="2:11" ht="12.75">
      <c r="B272" s="46" t="s">
        <v>8</v>
      </c>
      <c r="C272" s="47"/>
      <c r="D272" s="29"/>
      <c r="E272" s="19"/>
      <c r="F272" s="20"/>
      <c r="G272" s="20"/>
      <c r="H272" s="20"/>
      <c r="I272" s="21"/>
      <c r="J272" s="7"/>
      <c r="K272" s="11"/>
    </row>
    <row r="273" spans="2:11" ht="12.75">
      <c r="B273" s="46" t="s">
        <v>42</v>
      </c>
      <c r="C273" s="47">
        <v>4</v>
      </c>
      <c r="D273" s="29"/>
      <c r="E273" s="19">
        <v>2</v>
      </c>
      <c r="F273" s="20">
        <v>2</v>
      </c>
      <c r="G273" s="20"/>
      <c r="H273" s="20"/>
      <c r="I273" s="21">
        <v>4</v>
      </c>
      <c r="J273" s="7"/>
      <c r="K273" s="11">
        <v>1</v>
      </c>
    </row>
    <row r="274" spans="2:11" ht="12.75">
      <c r="B274" s="45" t="s">
        <v>9</v>
      </c>
      <c r="C274" s="47"/>
      <c r="D274" s="29"/>
      <c r="E274" s="19"/>
      <c r="F274" s="20"/>
      <c r="G274" s="20"/>
      <c r="H274" s="20"/>
      <c r="I274" s="21"/>
      <c r="J274" s="7"/>
      <c r="K274" s="11"/>
    </row>
    <row r="275" spans="2:11" ht="12.75">
      <c r="B275" s="45" t="s">
        <v>41</v>
      </c>
      <c r="C275" s="47"/>
      <c r="D275" s="29"/>
      <c r="E275" s="19"/>
      <c r="F275" s="20"/>
      <c r="G275" s="20"/>
      <c r="H275" s="20"/>
      <c r="I275" s="21"/>
      <c r="J275" s="7"/>
      <c r="K275" s="11"/>
    </row>
    <row r="276" spans="2:11" ht="12.75">
      <c r="B276" s="45" t="s">
        <v>11</v>
      </c>
      <c r="C276" s="47"/>
      <c r="D276" s="29"/>
      <c r="E276" s="19"/>
      <c r="F276" s="20"/>
      <c r="G276" s="20"/>
      <c r="H276" s="20"/>
      <c r="I276" s="21"/>
      <c r="J276" s="7"/>
      <c r="K276" s="11"/>
    </row>
    <row r="277" spans="2:11" ht="12.75">
      <c r="B277" s="45" t="s">
        <v>38</v>
      </c>
      <c r="C277" s="47"/>
      <c r="D277" s="29"/>
      <c r="E277" s="19"/>
      <c r="F277" s="20"/>
      <c r="G277" s="20"/>
      <c r="H277" s="20"/>
      <c r="I277" s="21"/>
      <c r="J277" s="7"/>
      <c r="K277" s="11"/>
    </row>
    <row r="278" spans="2:11" ht="12.75">
      <c r="B278" s="45" t="s">
        <v>10</v>
      </c>
      <c r="C278" s="47"/>
      <c r="D278" s="29"/>
      <c r="E278" s="19"/>
      <c r="F278" s="20"/>
      <c r="G278" s="20"/>
      <c r="H278" s="20"/>
      <c r="I278" s="21"/>
      <c r="J278" s="7"/>
      <c r="K278" s="11"/>
    </row>
    <row r="279" spans="2:11" ht="12.75">
      <c r="B279" s="45" t="s">
        <v>18</v>
      </c>
      <c r="C279" s="47"/>
      <c r="D279" s="29"/>
      <c r="E279" s="19"/>
      <c r="F279" s="20"/>
      <c r="G279" s="20"/>
      <c r="H279" s="20"/>
      <c r="I279" s="21"/>
      <c r="J279" s="7"/>
      <c r="K279" s="11"/>
    </row>
    <row r="280" spans="2:11" ht="12.75">
      <c r="B280" s="45" t="s">
        <v>39</v>
      </c>
      <c r="C280" s="47"/>
      <c r="D280" s="29"/>
      <c r="E280" s="19"/>
      <c r="F280" s="20"/>
      <c r="G280" s="20"/>
      <c r="H280" s="20"/>
      <c r="I280" s="21"/>
      <c r="J280" s="7"/>
      <c r="K280" s="11"/>
    </row>
    <row r="281" spans="2:11" ht="12.75">
      <c r="B281" s="45" t="s">
        <v>12</v>
      </c>
      <c r="C281" s="47"/>
      <c r="D281" s="29"/>
      <c r="E281" s="19"/>
      <c r="F281" s="20"/>
      <c r="G281" s="20"/>
      <c r="H281" s="20"/>
      <c r="I281" s="21"/>
      <c r="J281" s="7"/>
      <c r="K281" s="11"/>
    </row>
    <row r="282" spans="2:11" ht="12.75">
      <c r="B282" s="45" t="s">
        <v>43</v>
      </c>
      <c r="C282" s="47"/>
      <c r="D282" s="29"/>
      <c r="E282" s="19"/>
      <c r="F282" s="20"/>
      <c r="G282" s="20"/>
      <c r="H282" s="20"/>
      <c r="I282" s="21"/>
      <c r="J282" s="7"/>
      <c r="K282" s="11"/>
    </row>
    <row r="283" spans="2:11" ht="12.75">
      <c r="B283" s="45" t="s">
        <v>50</v>
      </c>
      <c r="C283" s="47"/>
      <c r="D283" s="29"/>
      <c r="E283" s="19"/>
      <c r="F283" s="20"/>
      <c r="G283" s="20"/>
      <c r="H283" s="20"/>
      <c r="I283" s="21"/>
      <c r="J283" s="7"/>
      <c r="K283" s="11"/>
    </row>
    <row r="284" spans="2:11" ht="12.75">
      <c r="B284" s="46" t="s">
        <v>14</v>
      </c>
      <c r="C284" s="47"/>
      <c r="D284" s="29"/>
      <c r="E284" s="19"/>
      <c r="F284" s="20"/>
      <c r="G284" s="20"/>
      <c r="H284" s="20"/>
      <c r="I284" s="21"/>
      <c r="J284" s="7"/>
      <c r="K284" s="11"/>
    </row>
    <row r="285" spans="2:11" ht="13.5" thickBot="1">
      <c r="B285" s="45" t="s">
        <v>13</v>
      </c>
      <c r="C285" s="49"/>
      <c r="D285" s="66"/>
      <c r="E285" s="71"/>
      <c r="F285" s="63"/>
      <c r="G285" s="63"/>
      <c r="H285" s="63"/>
      <c r="I285" s="72"/>
      <c r="J285" s="68"/>
      <c r="K285" s="64"/>
    </row>
    <row r="286" spans="2:11" ht="13.5" thickBot="1">
      <c r="B286" s="32" t="s">
        <v>15</v>
      </c>
      <c r="C286" s="53">
        <f aca="true" t="shared" si="7" ref="C286:K286">SUM(C267:C273)</f>
        <v>12</v>
      </c>
      <c r="D286" s="54">
        <f t="shared" si="7"/>
        <v>3</v>
      </c>
      <c r="E286" s="55">
        <f t="shared" si="7"/>
        <v>2</v>
      </c>
      <c r="F286" s="56">
        <f t="shared" si="7"/>
        <v>7</v>
      </c>
      <c r="G286" s="56">
        <f t="shared" si="7"/>
        <v>1</v>
      </c>
      <c r="H286" s="57">
        <f t="shared" si="7"/>
        <v>1</v>
      </c>
      <c r="I286" s="58">
        <f t="shared" si="7"/>
        <v>7</v>
      </c>
      <c r="J286" s="59">
        <f t="shared" si="7"/>
        <v>3</v>
      </c>
      <c r="K286" s="60">
        <f t="shared" si="7"/>
        <v>4</v>
      </c>
    </row>
    <row r="287" spans="2:11" ht="12.75">
      <c r="B287" s="193" t="s">
        <v>19</v>
      </c>
      <c r="C287" s="194">
        <v>28</v>
      </c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95" t="s">
        <v>20</v>
      </c>
      <c r="C288" s="196">
        <v>9</v>
      </c>
      <c r="D288" s="1"/>
      <c r="E288" s="1"/>
      <c r="F288" s="1"/>
      <c r="G288" s="1"/>
      <c r="H288" s="1"/>
      <c r="I288" s="1"/>
      <c r="J288" s="1"/>
      <c r="K288" s="1"/>
    </row>
    <row r="289" spans="2:11" ht="13.5" thickBot="1">
      <c r="B289" s="197" t="s">
        <v>21</v>
      </c>
      <c r="C289" s="198">
        <f>C287-C288</f>
        <v>19</v>
      </c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51"/>
      <c r="C290" s="51"/>
      <c r="D290" s="1"/>
      <c r="E290" s="1"/>
      <c r="F290" s="1"/>
      <c r="G290" s="1"/>
      <c r="H290" s="1"/>
      <c r="I290" s="1"/>
      <c r="J290" s="1"/>
      <c r="K290" s="1"/>
    </row>
    <row r="293" ht="13.5" thickBot="1">
      <c r="B293" s="191" t="s">
        <v>32</v>
      </c>
    </row>
    <row r="294" spans="2:11" ht="12.75" customHeight="1">
      <c r="B294" s="247" t="s">
        <v>23</v>
      </c>
      <c r="C294" s="249" t="s">
        <v>48</v>
      </c>
      <c r="D294" s="250"/>
      <c r="E294" s="251" t="s">
        <v>44</v>
      </c>
      <c r="F294" s="252"/>
      <c r="G294" s="252"/>
      <c r="H294" s="252"/>
      <c r="I294" s="253"/>
      <c r="J294" s="254" t="s">
        <v>45</v>
      </c>
      <c r="K294" s="255"/>
    </row>
    <row r="295" spans="2:11" ht="27.75" customHeight="1" thickBot="1">
      <c r="B295" s="248"/>
      <c r="C295" s="220" t="s">
        <v>2</v>
      </c>
      <c r="D295" s="221" t="s">
        <v>3</v>
      </c>
      <c r="E295" s="222" t="s">
        <v>0</v>
      </c>
      <c r="F295" s="223" t="s">
        <v>16</v>
      </c>
      <c r="G295" s="223" t="s">
        <v>17</v>
      </c>
      <c r="H295" s="223" t="s">
        <v>1</v>
      </c>
      <c r="I295" s="224" t="s">
        <v>40</v>
      </c>
      <c r="J295" s="225" t="s">
        <v>46</v>
      </c>
      <c r="K295" s="226" t="s">
        <v>47</v>
      </c>
    </row>
    <row r="296" spans="2:11" ht="12.75">
      <c r="B296" s="73" t="s">
        <v>4</v>
      </c>
      <c r="C296" s="75">
        <v>1</v>
      </c>
      <c r="D296" s="65"/>
      <c r="E296" s="69"/>
      <c r="F296" s="61"/>
      <c r="G296" s="61"/>
      <c r="H296" s="61">
        <v>1</v>
      </c>
      <c r="I296" s="70"/>
      <c r="J296" s="67"/>
      <c r="K296" s="62"/>
    </row>
    <row r="297" spans="2:11" ht="12.75">
      <c r="B297" s="45" t="s">
        <v>5</v>
      </c>
      <c r="C297" s="47">
        <v>1</v>
      </c>
      <c r="D297" s="29"/>
      <c r="E297" s="19"/>
      <c r="F297" s="20">
        <v>1</v>
      </c>
      <c r="G297" s="20"/>
      <c r="H297" s="20"/>
      <c r="I297" s="21">
        <v>1</v>
      </c>
      <c r="J297" s="7"/>
      <c r="K297" s="11"/>
    </row>
    <row r="298" spans="2:11" ht="12.75">
      <c r="B298" s="45" t="s">
        <v>49</v>
      </c>
      <c r="C298" s="47"/>
      <c r="D298" s="29"/>
      <c r="E298" s="19"/>
      <c r="F298" s="20"/>
      <c r="G298" s="20"/>
      <c r="H298" s="20"/>
      <c r="I298" s="21"/>
      <c r="J298" s="7"/>
      <c r="K298" s="11"/>
    </row>
    <row r="299" spans="2:11" ht="12.75">
      <c r="B299" s="45" t="s">
        <v>6</v>
      </c>
      <c r="C299" s="47">
        <v>1</v>
      </c>
      <c r="D299" s="29">
        <v>1</v>
      </c>
      <c r="E299" s="19"/>
      <c r="F299" s="20"/>
      <c r="G299" s="20"/>
      <c r="H299" s="20">
        <v>1</v>
      </c>
      <c r="I299" s="21"/>
      <c r="J299" s="7"/>
      <c r="K299" s="11"/>
    </row>
    <row r="300" spans="2:11" ht="12.75">
      <c r="B300" s="45" t="s">
        <v>7</v>
      </c>
      <c r="C300" s="47"/>
      <c r="D300" s="29"/>
      <c r="E300" s="19"/>
      <c r="F300" s="20"/>
      <c r="G300" s="20"/>
      <c r="H300" s="20"/>
      <c r="I300" s="21"/>
      <c r="J300" s="7"/>
      <c r="K300" s="11"/>
    </row>
    <row r="301" spans="2:11" ht="12.75">
      <c r="B301" s="45" t="s">
        <v>8</v>
      </c>
      <c r="C301" s="47"/>
      <c r="D301" s="29"/>
      <c r="E301" s="19"/>
      <c r="F301" s="20"/>
      <c r="G301" s="20"/>
      <c r="H301" s="20"/>
      <c r="I301" s="21"/>
      <c r="J301" s="7"/>
      <c r="K301" s="11"/>
    </row>
    <row r="302" spans="2:11" ht="12.75">
      <c r="B302" s="45" t="s">
        <v>42</v>
      </c>
      <c r="C302" s="47">
        <v>1</v>
      </c>
      <c r="D302" s="29"/>
      <c r="E302" s="19">
        <v>1</v>
      </c>
      <c r="F302" s="20"/>
      <c r="G302" s="20"/>
      <c r="H302" s="20"/>
      <c r="I302" s="21"/>
      <c r="J302" s="7"/>
      <c r="K302" s="11"/>
    </row>
    <row r="303" spans="2:11" ht="12.75">
      <c r="B303" s="45" t="s">
        <v>9</v>
      </c>
      <c r="C303" s="47"/>
      <c r="D303" s="29"/>
      <c r="E303" s="19"/>
      <c r="F303" s="20"/>
      <c r="G303" s="20"/>
      <c r="H303" s="20"/>
      <c r="I303" s="21"/>
      <c r="J303" s="7"/>
      <c r="K303" s="11"/>
    </row>
    <row r="304" spans="2:11" ht="12.75">
      <c r="B304" s="45" t="s">
        <v>41</v>
      </c>
      <c r="C304" s="47"/>
      <c r="D304" s="29"/>
      <c r="E304" s="19"/>
      <c r="F304" s="20"/>
      <c r="G304" s="20"/>
      <c r="H304" s="20"/>
      <c r="I304" s="21"/>
      <c r="J304" s="7"/>
      <c r="K304" s="11"/>
    </row>
    <row r="305" spans="2:11" ht="12.75">
      <c r="B305" s="45" t="s">
        <v>11</v>
      </c>
      <c r="C305" s="47"/>
      <c r="D305" s="29"/>
      <c r="E305" s="19"/>
      <c r="F305" s="20"/>
      <c r="G305" s="20"/>
      <c r="H305" s="20"/>
      <c r="I305" s="21"/>
      <c r="J305" s="7"/>
      <c r="K305" s="11"/>
    </row>
    <row r="306" spans="2:11" ht="12.75">
      <c r="B306" s="45" t="s">
        <v>38</v>
      </c>
      <c r="C306" s="47"/>
      <c r="D306" s="29"/>
      <c r="E306" s="19"/>
      <c r="F306" s="20"/>
      <c r="G306" s="20"/>
      <c r="H306" s="20"/>
      <c r="I306" s="21"/>
      <c r="J306" s="7"/>
      <c r="K306" s="11"/>
    </row>
    <row r="307" spans="2:11" ht="12.75">
      <c r="B307" s="45" t="s">
        <v>10</v>
      </c>
      <c r="C307" s="47">
        <v>1</v>
      </c>
      <c r="D307" s="29"/>
      <c r="E307" s="19">
        <v>1</v>
      </c>
      <c r="F307" s="20"/>
      <c r="G307" s="20"/>
      <c r="H307" s="20"/>
      <c r="I307" s="21">
        <v>1</v>
      </c>
      <c r="J307" s="7"/>
      <c r="K307" s="11"/>
    </row>
    <row r="308" spans="2:11" ht="12.75">
      <c r="B308" s="45" t="s">
        <v>18</v>
      </c>
      <c r="C308" s="47"/>
      <c r="D308" s="29"/>
      <c r="E308" s="19"/>
      <c r="F308" s="20"/>
      <c r="G308" s="20"/>
      <c r="H308" s="20"/>
      <c r="I308" s="21"/>
      <c r="J308" s="7"/>
      <c r="K308" s="11"/>
    </row>
    <row r="309" spans="2:11" ht="12.75">
      <c r="B309" s="45" t="s">
        <v>39</v>
      </c>
      <c r="C309" s="47"/>
      <c r="D309" s="29"/>
      <c r="E309" s="19"/>
      <c r="F309" s="20"/>
      <c r="G309" s="20"/>
      <c r="H309" s="20"/>
      <c r="I309" s="21"/>
      <c r="J309" s="7"/>
      <c r="K309" s="11"/>
    </row>
    <row r="310" spans="2:11" ht="12.75">
      <c r="B310" s="45" t="s">
        <v>12</v>
      </c>
      <c r="C310" s="47"/>
      <c r="D310" s="29"/>
      <c r="E310" s="19"/>
      <c r="F310" s="20"/>
      <c r="G310" s="20"/>
      <c r="H310" s="20"/>
      <c r="I310" s="21"/>
      <c r="J310" s="7"/>
      <c r="K310" s="11"/>
    </row>
    <row r="311" spans="2:11" ht="12.75">
      <c r="B311" s="45" t="s">
        <v>43</v>
      </c>
      <c r="C311" s="47"/>
      <c r="D311" s="29"/>
      <c r="E311" s="19"/>
      <c r="F311" s="20"/>
      <c r="G311" s="20"/>
      <c r="H311" s="20"/>
      <c r="I311" s="21"/>
      <c r="J311" s="7"/>
      <c r="K311" s="11"/>
    </row>
    <row r="312" spans="2:11" ht="12.75">
      <c r="B312" s="45" t="s">
        <v>50</v>
      </c>
      <c r="C312" s="47"/>
      <c r="D312" s="29"/>
      <c r="E312" s="19"/>
      <c r="F312" s="20"/>
      <c r="G312" s="20"/>
      <c r="H312" s="20"/>
      <c r="I312" s="21"/>
      <c r="J312" s="7"/>
      <c r="K312" s="11"/>
    </row>
    <row r="313" spans="2:11" ht="12.75">
      <c r="B313" s="46" t="s">
        <v>14</v>
      </c>
      <c r="C313" s="47"/>
      <c r="D313" s="29"/>
      <c r="E313" s="19"/>
      <c r="F313" s="20"/>
      <c r="G313" s="20"/>
      <c r="H313" s="20"/>
      <c r="I313" s="21"/>
      <c r="J313" s="7"/>
      <c r="K313" s="11"/>
    </row>
    <row r="314" spans="2:11" ht="13.5" thickBot="1">
      <c r="B314" s="45" t="s">
        <v>13</v>
      </c>
      <c r="C314" s="49"/>
      <c r="D314" s="66"/>
      <c r="E314" s="71"/>
      <c r="F314" s="63"/>
      <c r="G314" s="63"/>
      <c r="H314" s="63"/>
      <c r="I314" s="72"/>
      <c r="J314" s="68"/>
      <c r="K314" s="64"/>
    </row>
    <row r="315" spans="2:11" ht="13.5" thickBot="1">
      <c r="B315" s="81" t="s">
        <v>15</v>
      </c>
      <c r="C315" s="82">
        <f>SUM(C296:C307)</f>
        <v>5</v>
      </c>
      <c r="D315" s="54">
        <f>SUM(D296:D307)</f>
        <v>1</v>
      </c>
      <c r="E315" s="55">
        <f>SUM(E296:E307)</f>
        <v>2</v>
      </c>
      <c r="F315" s="56">
        <f>SUM(F296:F307)</f>
        <v>1</v>
      </c>
      <c r="G315" s="56"/>
      <c r="H315" s="57">
        <f>SUM(H296:H307)</f>
        <v>2</v>
      </c>
      <c r="I315" s="58">
        <f>SUM(I296:I307)</f>
        <v>2</v>
      </c>
      <c r="J315" s="59"/>
      <c r="K315" s="60"/>
    </row>
    <row r="316" spans="2:11" ht="12.75">
      <c r="B316" s="193" t="s">
        <v>19</v>
      </c>
      <c r="C316" s="194">
        <v>32</v>
      </c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95" t="s">
        <v>20</v>
      </c>
      <c r="C317" s="196">
        <v>5</v>
      </c>
      <c r="D317" s="1"/>
      <c r="E317" s="1"/>
      <c r="F317" s="1"/>
      <c r="G317" s="1"/>
      <c r="H317" s="1"/>
      <c r="I317" s="1"/>
      <c r="J317" s="1"/>
      <c r="K317" s="1"/>
    </row>
    <row r="318" spans="2:11" ht="13.5" thickBot="1">
      <c r="B318" s="197" t="s">
        <v>21</v>
      </c>
      <c r="C318" s="198">
        <f>C316-C317</f>
        <v>27</v>
      </c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51"/>
      <c r="C319" s="51"/>
      <c r="D319" s="1"/>
      <c r="E319" s="1"/>
      <c r="F319" s="1"/>
      <c r="G319" s="1"/>
      <c r="H319" s="1"/>
      <c r="I319" s="1"/>
      <c r="J319" s="1"/>
      <c r="K319" s="1"/>
    </row>
    <row r="322" ht="13.5" thickBot="1">
      <c r="B322" s="191" t="s">
        <v>33</v>
      </c>
    </row>
    <row r="323" spans="2:11" ht="12.75" customHeight="1">
      <c r="B323" s="247" t="s">
        <v>23</v>
      </c>
      <c r="C323" s="249" t="s">
        <v>48</v>
      </c>
      <c r="D323" s="250"/>
      <c r="E323" s="251" t="s">
        <v>44</v>
      </c>
      <c r="F323" s="252"/>
      <c r="G323" s="252"/>
      <c r="H323" s="252"/>
      <c r="I323" s="253"/>
      <c r="J323" s="254" t="s">
        <v>45</v>
      </c>
      <c r="K323" s="255"/>
    </row>
    <row r="324" spans="2:11" ht="27.75" customHeight="1" thickBot="1">
      <c r="B324" s="248"/>
      <c r="C324" s="236" t="s">
        <v>2</v>
      </c>
      <c r="D324" s="230" t="s">
        <v>3</v>
      </c>
      <c r="E324" s="231" t="s">
        <v>0</v>
      </c>
      <c r="F324" s="232" t="s">
        <v>16</v>
      </c>
      <c r="G324" s="232" t="s">
        <v>17</v>
      </c>
      <c r="H324" s="232" t="s">
        <v>1</v>
      </c>
      <c r="I324" s="233" t="s">
        <v>40</v>
      </c>
      <c r="J324" s="234" t="s">
        <v>46</v>
      </c>
      <c r="K324" s="235" t="s">
        <v>47</v>
      </c>
    </row>
    <row r="325" spans="2:11" ht="12.75">
      <c r="B325" s="2" t="s">
        <v>4</v>
      </c>
      <c r="C325" s="26">
        <v>7</v>
      </c>
      <c r="D325" s="27">
        <v>1</v>
      </c>
      <c r="E325" s="16">
        <v>5</v>
      </c>
      <c r="F325" s="17"/>
      <c r="G325" s="17"/>
      <c r="H325" s="35">
        <v>2</v>
      </c>
      <c r="I325" s="18">
        <v>4</v>
      </c>
      <c r="J325" s="6">
        <v>1</v>
      </c>
      <c r="K325" s="10">
        <v>1</v>
      </c>
    </row>
    <row r="326" spans="2:11" ht="12.75">
      <c r="B326" s="3" t="s">
        <v>5</v>
      </c>
      <c r="C326" s="28">
        <v>2</v>
      </c>
      <c r="D326" s="29"/>
      <c r="E326" s="19">
        <v>1</v>
      </c>
      <c r="F326" s="20"/>
      <c r="G326" s="20"/>
      <c r="H326" s="36">
        <v>1</v>
      </c>
      <c r="I326" s="21"/>
      <c r="J326" s="7"/>
      <c r="K326" s="11"/>
    </row>
    <row r="327" spans="2:11" ht="12.75">
      <c r="B327" s="3" t="s">
        <v>49</v>
      </c>
      <c r="C327" s="28"/>
      <c r="D327" s="29"/>
      <c r="E327" s="19"/>
      <c r="F327" s="20"/>
      <c r="G327" s="20"/>
      <c r="H327" s="36"/>
      <c r="I327" s="21"/>
      <c r="J327" s="7"/>
      <c r="K327" s="11"/>
    </row>
    <row r="328" spans="2:11" ht="12.75">
      <c r="B328" s="3" t="s">
        <v>6</v>
      </c>
      <c r="C328" s="28"/>
      <c r="D328" s="29">
        <v>1</v>
      </c>
      <c r="E328" s="19"/>
      <c r="F328" s="20"/>
      <c r="G328" s="20"/>
      <c r="H328" s="36"/>
      <c r="I328" s="21"/>
      <c r="J328" s="7"/>
      <c r="K328" s="11"/>
    </row>
    <row r="329" spans="2:11" ht="12.75">
      <c r="B329" s="3" t="s">
        <v>7</v>
      </c>
      <c r="C329" s="28">
        <v>1</v>
      </c>
      <c r="D329" s="29">
        <v>1</v>
      </c>
      <c r="E329" s="19"/>
      <c r="F329" s="20">
        <v>1</v>
      </c>
      <c r="G329" s="20"/>
      <c r="H329" s="36"/>
      <c r="I329" s="21"/>
      <c r="J329" s="7">
        <v>2</v>
      </c>
      <c r="K329" s="11">
        <v>1</v>
      </c>
    </row>
    <row r="330" spans="2:11" ht="12.75">
      <c r="B330" s="3" t="s">
        <v>8</v>
      </c>
      <c r="C330" s="28"/>
      <c r="D330" s="29">
        <v>1</v>
      </c>
      <c r="E330" s="19"/>
      <c r="F330" s="20"/>
      <c r="G330" s="20"/>
      <c r="H330" s="36"/>
      <c r="I330" s="21"/>
      <c r="J330" s="7"/>
      <c r="K330" s="11"/>
    </row>
    <row r="331" spans="2:11" ht="12.75">
      <c r="B331" s="3" t="s">
        <v>42</v>
      </c>
      <c r="C331" s="28">
        <v>3</v>
      </c>
      <c r="D331" s="29">
        <v>1</v>
      </c>
      <c r="E331" s="19">
        <v>2</v>
      </c>
      <c r="F331" s="20"/>
      <c r="G331" s="20"/>
      <c r="H331" s="36">
        <v>1</v>
      </c>
      <c r="I331" s="21">
        <v>1</v>
      </c>
      <c r="J331" s="7"/>
      <c r="K331" s="11"/>
    </row>
    <row r="332" spans="2:11" ht="12.75">
      <c r="B332" s="3" t="s">
        <v>9</v>
      </c>
      <c r="C332" s="28">
        <v>1</v>
      </c>
      <c r="D332" s="29"/>
      <c r="E332" s="19">
        <v>1</v>
      </c>
      <c r="F332" s="20"/>
      <c r="G332" s="20"/>
      <c r="H332" s="36"/>
      <c r="I332" s="21"/>
      <c r="J332" s="7"/>
      <c r="K332" s="11"/>
    </row>
    <row r="333" spans="2:11" ht="12.75">
      <c r="B333" s="3" t="s">
        <v>41</v>
      </c>
      <c r="C333" s="28"/>
      <c r="D333" s="29"/>
      <c r="E333" s="19"/>
      <c r="F333" s="20"/>
      <c r="G333" s="20"/>
      <c r="H333" s="36"/>
      <c r="I333" s="21"/>
      <c r="J333" s="7"/>
      <c r="K333" s="11"/>
    </row>
    <row r="334" spans="2:11" ht="12.75">
      <c r="B334" s="3" t="s">
        <v>11</v>
      </c>
      <c r="C334" s="28"/>
      <c r="D334" s="29"/>
      <c r="E334" s="19"/>
      <c r="F334" s="20"/>
      <c r="G334" s="20"/>
      <c r="H334" s="36"/>
      <c r="I334" s="21"/>
      <c r="J334" s="7"/>
      <c r="K334" s="11"/>
    </row>
    <row r="335" spans="2:11" ht="12.75">
      <c r="B335" s="3" t="s">
        <v>38</v>
      </c>
      <c r="C335" s="28"/>
      <c r="D335" s="29"/>
      <c r="E335" s="19"/>
      <c r="F335" s="20"/>
      <c r="G335" s="20"/>
      <c r="H335" s="36"/>
      <c r="I335" s="21"/>
      <c r="J335" s="7"/>
      <c r="K335" s="11"/>
    </row>
    <row r="336" spans="2:11" ht="12.75">
      <c r="B336" s="3" t="s">
        <v>10</v>
      </c>
      <c r="C336" s="28"/>
      <c r="D336" s="29">
        <v>2</v>
      </c>
      <c r="E336" s="19"/>
      <c r="F336" s="20"/>
      <c r="G336" s="20"/>
      <c r="H336" s="36"/>
      <c r="I336" s="21"/>
      <c r="J336" s="7"/>
      <c r="K336" s="11"/>
    </row>
    <row r="337" spans="2:11" ht="12.75">
      <c r="B337" s="3" t="s">
        <v>18</v>
      </c>
      <c r="C337" s="30"/>
      <c r="D337" s="31"/>
      <c r="E337" s="22"/>
      <c r="F337" s="23"/>
      <c r="G337" s="23"/>
      <c r="H337" s="37"/>
      <c r="I337" s="24"/>
      <c r="J337" s="8"/>
      <c r="K337" s="12"/>
    </row>
    <row r="338" spans="2:11" ht="12.75">
      <c r="B338" s="3" t="s">
        <v>39</v>
      </c>
      <c r="C338" s="30"/>
      <c r="D338" s="31"/>
      <c r="E338" s="22"/>
      <c r="F338" s="23"/>
      <c r="G338" s="23"/>
      <c r="H338" s="37"/>
      <c r="I338" s="24"/>
      <c r="J338" s="8"/>
      <c r="K338" s="12"/>
    </row>
    <row r="339" spans="2:11" ht="12.75">
      <c r="B339" s="3" t="s">
        <v>12</v>
      </c>
      <c r="C339" s="30"/>
      <c r="D339" s="31"/>
      <c r="E339" s="22"/>
      <c r="F339" s="23"/>
      <c r="G339" s="23"/>
      <c r="H339" s="37"/>
      <c r="I339" s="24"/>
      <c r="J339" s="8"/>
      <c r="K339" s="12"/>
    </row>
    <row r="340" spans="2:11" ht="12.75">
      <c r="B340" s="3" t="s">
        <v>43</v>
      </c>
      <c r="C340" s="30"/>
      <c r="D340" s="31"/>
      <c r="E340" s="22"/>
      <c r="F340" s="23"/>
      <c r="G340" s="23"/>
      <c r="H340" s="37"/>
      <c r="I340" s="24"/>
      <c r="J340" s="8"/>
      <c r="K340" s="12"/>
    </row>
    <row r="341" spans="2:11" ht="12.75">
      <c r="B341" s="3" t="s">
        <v>50</v>
      </c>
      <c r="C341" s="30"/>
      <c r="D341" s="31"/>
      <c r="E341" s="22"/>
      <c r="F341" s="23"/>
      <c r="G341" s="23"/>
      <c r="H341" s="37"/>
      <c r="I341" s="24"/>
      <c r="J341" s="8"/>
      <c r="K341" s="12"/>
    </row>
    <row r="342" spans="2:11" ht="12.75">
      <c r="B342" s="4" t="s">
        <v>14</v>
      </c>
      <c r="C342" s="30"/>
      <c r="D342" s="31">
        <v>1</v>
      </c>
      <c r="E342" s="22"/>
      <c r="F342" s="23"/>
      <c r="G342" s="23"/>
      <c r="H342" s="37"/>
      <c r="I342" s="24"/>
      <c r="J342" s="8"/>
      <c r="K342" s="12"/>
    </row>
    <row r="343" spans="2:11" ht="13.5" thickBot="1">
      <c r="B343" s="3" t="s">
        <v>13</v>
      </c>
      <c r="C343" s="28"/>
      <c r="D343" s="29"/>
      <c r="E343" s="19"/>
      <c r="F343" s="20"/>
      <c r="G343" s="20"/>
      <c r="H343" s="36"/>
      <c r="I343" s="21"/>
      <c r="J343" s="7"/>
      <c r="K343" s="11"/>
    </row>
    <row r="344" spans="2:11" ht="13.5" thickBot="1">
      <c r="B344" s="32" t="s">
        <v>15</v>
      </c>
      <c r="C344" s="33">
        <f>SUM(C325:C342)</f>
        <v>14</v>
      </c>
      <c r="D344" s="25">
        <f>SUM(D325:D342)</f>
        <v>8</v>
      </c>
      <c r="E344" s="13">
        <f>SUM(E325:E342)</f>
        <v>9</v>
      </c>
      <c r="F344" s="14">
        <f>SUM(F325:F342)</f>
        <v>1</v>
      </c>
      <c r="G344" s="14"/>
      <c r="H344" s="34">
        <f>SUM(H325:H342)</f>
        <v>4</v>
      </c>
      <c r="I344" s="15">
        <f>SUM(I325:I342)</f>
        <v>5</v>
      </c>
      <c r="J344" s="5">
        <f>SUM(J325:J342)</f>
        <v>3</v>
      </c>
      <c r="K344" s="9">
        <f>SUM(K325:K342)</f>
        <v>2</v>
      </c>
    </row>
    <row r="345" spans="2:11" ht="12.75">
      <c r="B345" s="193" t="s">
        <v>19</v>
      </c>
      <c r="C345" s="194">
        <v>32</v>
      </c>
      <c r="D345" s="1"/>
      <c r="E345" s="1"/>
      <c r="F345" s="1"/>
      <c r="G345" s="1"/>
      <c r="H345" s="1"/>
      <c r="I345" s="1"/>
      <c r="J345" s="1"/>
      <c r="K345" s="1"/>
    </row>
    <row r="346" spans="2:11" ht="12.75">
      <c r="B346" s="195" t="s">
        <v>20</v>
      </c>
      <c r="C346" s="196">
        <v>12</v>
      </c>
      <c r="D346" s="1"/>
      <c r="E346" s="1"/>
      <c r="F346" s="1"/>
      <c r="G346" s="1"/>
      <c r="H346" s="1"/>
      <c r="I346" s="1"/>
      <c r="J346" s="1"/>
      <c r="K346" s="1"/>
    </row>
    <row r="347" spans="2:11" ht="13.5" thickBot="1">
      <c r="B347" s="197" t="s">
        <v>21</v>
      </c>
      <c r="C347" s="198">
        <f>C345-C346</f>
        <v>20</v>
      </c>
      <c r="D347" s="1"/>
      <c r="E347" s="1"/>
      <c r="F347" s="1"/>
      <c r="G347" s="1"/>
      <c r="H347" s="1"/>
      <c r="I347" s="1"/>
      <c r="J347" s="1"/>
      <c r="K347" s="1"/>
    </row>
    <row r="348" spans="2:11" ht="12.75">
      <c r="B348" s="51"/>
      <c r="C348" s="51"/>
      <c r="D348" s="1"/>
      <c r="E348" s="1"/>
      <c r="F348" s="1"/>
      <c r="G348" s="1"/>
      <c r="H348" s="1"/>
      <c r="I348" s="1"/>
      <c r="J348" s="1"/>
      <c r="K348" s="1"/>
    </row>
    <row r="351" ht="13.5" thickBot="1">
      <c r="B351" s="191" t="s">
        <v>34</v>
      </c>
    </row>
    <row r="352" spans="2:11" ht="12.75" customHeight="1">
      <c r="B352" s="247" t="s">
        <v>23</v>
      </c>
      <c r="C352" s="249" t="s">
        <v>48</v>
      </c>
      <c r="D352" s="250"/>
      <c r="E352" s="251" t="s">
        <v>44</v>
      </c>
      <c r="F352" s="252"/>
      <c r="G352" s="252"/>
      <c r="H352" s="252"/>
      <c r="I352" s="253"/>
      <c r="J352" s="254" t="s">
        <v>45</v>
      </c>
      <c r="K352" s="255"/>
    </row>
    <row r="353" spans="2:11" ht="27.75" customHeight="1" thickBot="1">
      <c r="B353" s="248"/>
      <c r="C353" s="220" t="s">
        <v>2</v>
      </c>
      <c r="D353" s="221" t="s">
        <v>3</v>
      </c>
      <c r="E353" s="222" t="s">
        <v>0</v>
      </c>
      <c r="F353" s="223" t="s">
        <v>16</v>
      </c>
      <c r="G353" s="223" t="s">
        <v>17</v>
      </c>
      <c r="H353" s="223" t="s">
        <v>1</v>
      </c>
      <c r="I353" s="224" t="s">
        <v>40</v>
      </c>
      <c r="J353" s="225" t="s">
        <v>46</v>
      </c>
      <c r="K353" s="226" t="s">
        <v>47</v>
      </c>
    </row>
    <row r="354" spans="2:11" ht="12.75">
      <c r="B354" s="73" t="s">
        <v>4</v>
      </c>
      <c r="C354" s="75">
        <v>4</v>
      </c>
      <c r="D354" s="65">
        <v>1</v>
      </c>
      <c r="E354" s="69"/>
      <c r="F354" s="61"/>
      <c r="G354" s="61">
        <v>1</v>
      </c>
      <c r="H354" s="61">
        <v>3</v>
      </c>
      <c r="I354" s="70"/>
      <c r="J354" s="67"/>
      <c r="K354" s="62">
        <v>1</v>
      </c>
    </row>
    <row r="355" spans="2:11" ht="12.75">
      <c r="B355" s="45" t="s">
        <v>5</v>
      </c>
      <c r="C355" s="47">
        <v>3</v>
      </c>
      <c r="D355" s="29"/>
      <c r="E355" s="19"/>
      <c r="F355" s="20"/>
      <c r="G355" s="20">
        <v>1</v>
      </c>
      <c r="H355" s="20">
        <v>2</v>
      </c>
      <c r="I355" s="21"/>
      <c r="J355" s="7"/>
      <c r="K355" s="11">
        <v>1</v>
      </c>
    </row>
    <row r="356" spans="2:11" ht="12.75">
      <c r="B356" s="45" t="s">
        <v>49</v>
      </c>
      <c r="C356" s="47"/>
      <c r="D356" s="29"/>
      <c r="E356" s="19"/>
      <c r="F356" s="20"/>
      <c r="G356" s="20"/>
      <c r="H356" s="20"/>
      <c r="I356" s="21"/>
      <c r="J356" s="7"/>
      <c r="K356" s="11"/>
    </row>
    <row r="357" spans="2:11" ht="12.75">
      <c r="B357" s="45" t="s">
        <v>6</v>
      </c>
      <c r="C357" s="47">
        <v>7</v>
      </c>
      <c r="D357" s="29">
        <v>1</v>
      </c>
      <c r="E357" s="19">
        <v>3</v>
      </c>
      <c r="F357" s="20"/>
      <c r="G357" s="20">
        <v>1</v>
      </c>
      <c r="H357" s="20">
        <v>2</v>
      </c>
      <c r="I357" s="21">
        <v>2</v>
      </c>
      <c r="J357" s="7">
        <v>2</v>
      </c>
      <c r="K357" s="11">
        <v>3</v>
      </c>
    </row>
    <row r="358" spans="2:11" ht="12.75">
      <c r="B358" s="45" t="s">
        <v>7</v>
      </c>
      <c r="C358" s="47">
        <v>2</v>
      </c>
      <c r="D358" s="29"/>
      <c r="E358" s="19">
        <v>1</v>
      </c>
      <c r="F358" s="20"/>
      <c r="G358" s="20"/>
      <c r="H358" s="20"/>
      <c r="I358" s="21"/>
      <c r="J358" s="7">
        <v>2</v>
      </c>
      <c r="K358" s="11">
        <v>3</v>
      </c>
    </row>
    <row r="359" spans="2:11" ht="12.75">
      <c r="B359" s="45" t="s">
        <v>8</v>
      </c>
      <c r="C359" s="47"/>
      <c r="D359" s="29"/>
      <c r="E359" s="19"/>
      <c r="F359" s="20"/>
      <c r="G359" s="20"/>
      <c r="H359" s="20"/>
      <c r="I359" s="21"/>
      <c r="J359" s="7"/>
      <c r="K359" s="11"/>
    </row>
    <row r="360" spans="2:11" ht="12.75">
      <c r="B360" s="45" t="s">
        <v>42</v>
      </c>
      <c r="C360" s="47">
        <v>7</v>
      </c>
      <c r="D360" s="29"/>
      <c r="E360" s="19">
        <v>2</v>
      </c>
      <c r="F360" s="20"/>
      <c r="G360" s="20">
        <v>3</v>
      </c>
      <c r="H360" s="20">
        <v>2</v>
      </c>
      <c r="I360" s="21">
        <v>3</v>
      </c>
      <c r="J360" s="7">
        <v>1</v>
      </c>
      <c r="K360" s="11">
        <v>4</v>
      </c>
    </row>
    <row r="361" spans="2:11" ht="12.75">
      <c r="B361" s="45" t="s">
        <v>9</v>
      </c>
      <c r="C361" s="47"/>
      <c r="D361" s="29"/>
      <c r="E361" s="19"/>
      <c r="F361" s="20"/>
      <c r="G361" s="20"/>
      <c r="H361" s="20"/>
      <c r="I361" s="21"/>
      <c r="J361" s="7"/>
      <c r="K361" s="11"/>
    </row>
    <row r="362" spans="2:11" ht="12.75">
      <c r="B362" s="45" t="s">
        <v>41</v>
      </c>
      <c r="C362" s="47">
        <v>2</v>
      </c>
      <c r="D362" s="29"/>
      <c r="E362" s="19"/>
      <c r="F362" s="20"/>
      <c r="G362" s="20">
        <v>2</v>
      </c>
      <c r="H362" s="20"/>
      <c r="I362" s="21"/>
      <c r="J362" s="7"/>
      <c r="K362" s="11">
        <v>2</v>
      </c>
    </row>
    <row r="363" spans="2:11" ht="12.75">
      <c r="B363" s="45" t="s">
        <v>11</v>
      </c>
      <c r="C363" s="47"/>
      <c r="D363" s="29"/>
      <c r="E363" s="19"/>
      <c r="F363" s="20"/>
      <c r="G363" s="20"/>
      <c r="H363" s="20"/>
      <c r="I363" s="21"/>
      <c r="J363" s="7"/>
      <c r="K363" s="11"/>
    </row>
    <row r="364" spans="2:11" ht="12.75">
      <c r="B364" s="45" t="s">
        <v>38</v>
      </c>
      <c r="C364" s="47"/>
      <c r="D364" s="29"/>
      <c r="E364" s="19"/>
      <c r="F364" s="20"/>
      <c r="G364" s="20"/>
      <c r="H364" s="20"/>
      <c r="I364" s="21"/>
      <c r="J364" s="7"/>
      <c r="K364" s="11"/>
    </row>
    <row r="365" spans="2:11" ht="12.75">
      <c r="B365" s="45" t="s">
        <v>10</v>
      </c>
      <c r="C365" s="47">
        <v>2</v>
      </c>
      <c r="D365" s="29">
        <v>1</v>
      </c>
      <c r="E365" s="19">
        <v>1</v>
      </c>
      <c r="F365" s="20"/>
      <c r="G365" s="20"/>
      <c r="H365" s="20"/>
      <c r="I365" s="21">
        <v>1</v>
      </c>
      <c r="J365" s="7">
        <v>2</v>
      </c>
      <c r="K365" s="11">
        <v>1</v>
      </c>
    </row>
    <row r="366" spans="2:11" ht="12.75">
      <c r="B366" s="45" t="s">
        <v>18</v>
      </c>
      <c r="C366" s="47"/>
      <c r="D366" s="29"/>
      <c r="E366" s="19"/>
      <c r="F366" s="20"/>
      <c r="G366" s="20"/>
      <c r="H366" s="20"/>
      <c r="I366" s="21"/>
      <c r="J366" s="7"/>
      <c r="K366" s="11"/>
    </row>
    <row r="367" spans="2:11" ht="12.75">
      <c r="B367" s="45" t="s">
        <v>39</v>
      </c>
      <c r="C367" s="47">
        <v>1</v>
      </c>
      <c r="D367" s="29"/>
      <c r="E367" s="19">
        <v>1</v>
      </c>
      <c r="F367" s="20"/>
      <c r="G367" s="20"/>
      <c r="H367" s="20"/>
      <c r="I367" s="21"/>
      <c r="J367" s="7">
        <v>1</v>
      </c>
      <c r="K367" s="11"/>
    </row>
    <row r="368" spans="2:11" ht="12.75">
      <c r="B368" s="45" t="s">
        <v>12</v>
      </c>
      <c r="C368" s="47"/>
      <c r="D368" s="29"/>
      <c r="E368" s="19"/>
      <c r="F368" s="20"/>
      <c r="G368" s="20"/>
      <c r="H368" s="20"/>
      <c r="I368" s="21"/>
      <c r="J368" s="7"/>
      <c r="K368" s="11"/>
    </row>
    <row r="369" spans="2:11" ht="12.75">
      <c r="B369" s="45" t="s">
        <v>43</v>
      </c>
      <c r="C369" s="47"/>
      <c r="D369" s="29"/>
      <c r="E369" s="19"/>
      <c r="F369" s="20"/>
      <c r="G369" s="20"/>
      <c r="H369" s="20"/>
      <c r="I369" s="21"/>
      <c r="J369" s="7"/>
      <c r="K369" s="11"/>
    </row>
    <row r="370" spans="2:11" ht="12.75">
      <c r="B370" s="45" t="s">
        <v>50</v>
      </c>
      <c r="C370" s="47"/>
      <c r="D370" s="29"/>
      <c r="E370" s="19"/>
      <c r="F370" s="20"/>
      <c r="G370" s="20"/>
      <c r="H370" s="20"/>
      <c r="I370" s="21"/>
      <c r="J370" s="7"/>
      <c r="K370" s="11"/>
    </row>
    <row r="371" spans="2:11" ht="12.75">
      <c r="B371" s="46" t="s">
        <v>14</v>
      </c>
      <c r="C371" s="47"/>
      <c r="D371" s="29"/>
      <c r="E371" s="19"/>
      <c r="F371" s="20"/>
      <c r="G371" s="20"/>
      <c r="H371" s="20"/>
      <c r="I371" s="21"/>
      <c r="J371" s="7"/>
      <c r="K371" s="11"/>
    </row>
    <row r="372" spans="2:11" ht="13.5" thickBot="1">
      <c r="B372" s="45" t="s">
        <v>13</v>
      </c>
      <c r="C372" s="49"/>
      <c r="D372" s="66"/>
      <c r="E372" s="71"/>
      <c r="F372" s="63"/>
      <c r="G372" s="63"/>
      <c r="H372" s="63"/>
      <c r="I372" s="72"/>
      <c r="J372" s="68"/>
      <c r="K372" s="64"/>
    </row>
    <row r="373" spans="2:11" ht="13.5" thickBot="1">
      <c r="B373" s="32" t="s">
        <v>15</v>
      </c>
      <c r="C373" s="53">
        <f>SUM(C354:C367)</f>
        <v>28</v>
      </c>
      <c r="D373" s="54">
        <f>SUM(D354:D367)</f>
        <v>3</v>
      </c>
      <c r="E373" s="55">
        <f>SUM(E354:E367)</f>
        <v>8</v>
      </c>
      <c r="F373" s="56"/>
      <c r="G373" s="56">
        <f>SUM(G354:G367)</f>
        <v>8</v>
      </c>
      <c r="H373" s="57">
        <f>SUM(H354:H367)</f>
        <v>9</v>
      </c>
      <c r="I373" s="58">
        <f>SUM(I354:I367)</f>
        <v>6</v>
      </c>
      <c r="J373" s="59">
        <f>SUM(J354:J367)</f>
        <v>8</v>
      </c>
      <c r="K373" s="60">
        <f>SUM(K354:K367)</f>
        <v>15</v>
      </c>
    </row>
    <row r="374" spans="2:11" ht="12.75">
      <c r="B374" s="193" t="s">
        <v>19</v>
      </c>
      <c r="C374" s="194">
        <v>30</v>
      </c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195" t="s">
        <v>20</v>
      </c>
      <c r="C375" s="196">
        <v>15</v>
      </c>
      <c r="D375" s="1"/>
      <c r="E375" s="1"/>
      <c r="F375" s="1"/>
      <c r="G375" s="1"/>
      <c r="H375" s="1"/>
      <c r="I375" s="1"/>
      <c r="J375" s="1"/>
      <c r="K375" s="1"/>
    </row>
    <row r="376" spans="2:11" ht="13.5" thickBot="1">
      <c r="B376" s="197" t="s">
        <v>21</v>
      </c>
      <c r="C376" s="198">
        <f>C374-C375</f>
        <v>15</v>
      </c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51"/>
      <c r="C377" s="51"/>
      <c r="D377" s="1"/>
      <c r="E377" s="1"/>
      <c r="F377" s="1"/>
      <c r="G377" s="1"/>
      <c r="H377" s="1"/>
      <c r="I377" s="1"/>
      <c r="J377" s="1"/>
      <c r="K377" s="1"/>
    </row>
    <row r="380" ht="13.5" thickBot="1">
      <c r="B380" s="191" t="s">
        <v>35</v>
      </c>
    </row>
    <row r="381" spans="2:11" ht="12.75" customHeight="1">
      <c r="B381" s="247" t="s">
        <v>23</v>
      </c>
      <c r="C381" s="249" t="s">
        <v>48</v>
      </c>
      <c r="D381" s="250"/>
      <c r="E381" s="251" t="s">
        <v>44</v>
      </c>
      <c r="F381" s="252"/>
      <c r="G381" s="252"/>
      <c r="H381" s="252"/>
      <c r="I381" s="253"/>
      <c r="J381" s="254" t="s">
        <v>45</v>
      </c>
      <c r="K381" s="255"/>
    </row>
    <row r="382" spans="2:11" ht="27.75" customHeight="1" thickBot="1">
      <c r="B382" s="248"/>
      <c r="C382" s="236" t="s">
        <v>2</v>
      </c>
      <c r="D382" s="230" t="s">
        <v>3</v>
      </c>
      <c r="E382" s="231" t="s">
        <v>0</v>
      </c>
      <c r="F382" s="232" t="s">
        <v>16</v>
      </c>
      <c r="G382" s="232" t="s">
        <v>17</v>
      </c>
      <c r="H382" s="232" t="s">
        <v>1</v>
      </c>
      <c r="I382" s="233" t="s">
        <v>40</v>
      </c>
      <c r="J382" s="234" t="s">
        <v>46</v>
      </c>
      <c r="K382" s="235" t="s">
        <v>47</v>
      </c>
    </row>
    <row r="383" spans="2:11" ht="12.75">
      <c r="B383" s="2" t="s">
        <v>4</v>
      </c>
      <c r="C383" s="26">
        <v>5</v>
      </c>
      <c r="D383" s="27">
        <v>1</v>
      </c>
      <c r="E383" s="16">
        <v>2</v>
      </c>
      <c r="F383" s="17"/>
      <c r="G383" s="17">
        <v>1</v>
      </c>
      <c r="H383" s="35">
        <v>2</v>
      </c>
      <c r="I383" s="18">
        <v>2</v>
      </c>
      <c r="J383" s="6"/>
      <c r="K383" s="10"/>
    </row>
    <row r="384" spans="2:11" ht="12.75">
      <c r="B384" s="3" t="s">
        <v>5</v>
      </c>
      <c r="C384" s="26"/>
      <c r="D384" s="27"/>
      <c r="E384" s="16"/>
      <c r="F384" s="17"/>
      <c r="G384" s="17"/>
      <c r="H384" s="35"/>
      <c r="I384" s="18"/>
      <c r="J384" s="6"/>
      <c r="K384" s="10"/>
    </row>
    <row r="385" spans="2:11" ht="12.75">
      <c r="B385" s="3" t="s">
        <v>49</v>
      </c>
      <c r="C385" s="26"/>
      <c r="D385" s="27"/>
      <c r="E385" s="16"/>
      <c r="F385" s="17"/>
      <c r="G385" s="17"/>
      <c r="H385" s="35"/>
      <c r="I385" s="18"/>
      <c r="J385" s="6"/>
      <c r="K385" s="10"/>
    </row>
    <row r="386" spans="2:11" ht="12.75">
      <c r="B386" s="3" t="s">
        <v>6</v>
      </c>
      <c r="C386" s="28">
        <v>3</v>
      </c>
      <c r="D386" s="29"/>
      <c r="E386" s="19">
        <v>3</v>
      </c>
      <c r="F386" s="20"/>
      <c r="G386" s="20"/>
      <c r="H386" s="36"/>
      <c r="I386" s="21">
        <v>1</v>
      </c>
      <c r="J386" s="7"/>
      <c r="K386" s="11"/>
    </row>
    <row r="387" spans="2:11" ht="12.75">
      <c r="B387" s="3" t="s">
        <v>7</v>
      </c>
      <c r="C387" s="28">
        <v>2</v>
      </c>
      <c r="D387" s="29">
        <v>1</v>
      </c>
      <c r="E387" s="19">
        <v>1</v>
      </c>
      <c r="F387" s="20"/>
      <c r="G387" s="20"/>
      <c r="H387" s="36">
        <v>1</v>
      </c>
      <c r="I387" s="21"/>
      <c r="J387" s="7">
        <v>2</v>
      </c>
      <c r="K387" s="11"/>
    </row>
    <row r="388" spans="2:11" ht="12.75">
      <c r="B388" s="3" t="s">
        <v>8</v>
      </c>
      <c r="C388" s="28">
        <v>1</v>
      </c>
      <c r="D388" s="29"/>
      <c r="E388" s="19">
        <v>1</v>
      </c>
      <c r="F388" s="20"/>
      <c r="G388" s="20"/>
      <c r="H388" s="36"/>
      <c r="I388" s="21"/>
      <c r="J388" s="7">
        <v>1</v>
      </c>
      <c r="K388" s="11"/>
    </row>
    <row r="389" spans="2:11" ht="12.75">
      <c r="B389" s="3" t="s">
        <v>42</v>
      </c>
      <c r="C389" s="28">
        <v>4</v>
      </c>
      <c r="D389" s="29">
        <v>1</v>
      </c>
      <c r="E389" s="19">
        <v>1</v>
      </c>
      <c r="F389" s="20"/>
      <c r="G389" s="20">
        <v>1</v>
      </c>
      <c r="H389" s="36">
        <v>1</v>
      </c>
      <c r="I389" s="21">
        <v>2</v>
      </c>
      <c r="J389" s="7"/>
      <c r="K389" s="11"/>
    </row>
    <row r="390" spans="2:11" ht="12.75" customHeight="1">
      <c r="B390" s="3" t="s">
        <v>9</v>
      </c>
      <c r="C390" s="28">
        <v>1</v>
      </c>
      <c r="D390" s="29"/>
      <c r="E390" s="19">
        <v>1</v>
      </c>
      <c r="F390" s="20"/>
      <c r="G390" s="20"/>
      <c r="H390" s="36"/>
      <c r="I390" s="21"/>
      <c r="J390" s="7"/>
      <c r="K390" s="11"/>
    </row>
    <row r="391" spans="2:11" ht="12.75">
      <c r="B391" s="3" t="s">
        <v>41</v>
      </c>
      <c r="C391" s="28"/>
      <c r="D391" s="29">
        <v>1</v>
      </c>
      <c r="E391" s="19"/>
      <c r="F391" s="20"/>
      <c r="G391" s="20"/>
      <c r="H391" s="36"/>
      <c r="I391" s="21"/>
      <c r="J391" s="7"/>
      <c r="K391" s="11"/>
    </row>
    <row r="392" spans="2:11" ht="12.75">
      <c r="B392" s="3" t="s">
        <v>11</v>
      </c>
      <c r="C392" s="28">
        <v>1</v>
      </c>
      <c r="D392" s="29"/>
      <c r="E392" s="19"/>
      <c r="F392" s="20"/>
      <c r="G392" s="20"/>
      <c r="H392" s="36"/>
      <c r="I392" s="21"/>
      <c r="J392" s="7"/>
      <c r="K392" s="11"/>
    </row>
    <row r="393" spans="2:11" ht="12.75">
      <c r="B393" s="3" t="s">
        <v>38</v>
      </c>
      <c r="C393" s="28"/>
      <c r="D393" s="29"/>
      <c r="E393" s="19"/>
      <c r="F393" s="20"/>
      <c r="G393" s="20"/>
      <c r="H393" s="36"/>
      <c r="I393" s="21"/>
      <c r="J393" s="7"/>
      <c r="K393" s="11"/>
    </row>
    <row r="394" spans="2:11" ht="12.75">
      <c r="B394" s="3" t="s">
        <v>10</v>
      </c>
      <c r="C394" s="28"/>
      <c r="D394" s="29">
        <v>1</v>
      </c>
      <c r="E394" s="19"/>
      <c r="F394" s="20"/>
      <c r="G394" s="20"/>
      <c r="H394" s="36"/>
      <c r="I394" s="21"/>
      <c r="J394" s="7"/>
      <c r="K394" s="11"/>
    </row>
    <row r="395" spans="2:11" ht="12.75">
      <c r="B395" s="3" t="s">
        <v>18</v>
      </c>
      <c r="C395" s="28"/>
      <c r="D395" s="29"/>
      <c r="E395" s="19"/>
      <c r="F395" s="20"/>
      <c r="G395" s="20"/>
      <c r="H395" s="36"/>
      <c r="I395" s="21"/>
      <c r="J395" s="7"/>
      <c r="K395" s="11"/>
    </row>
    <row r="396" spans="2:11" ht="12.75">
      <c r="B396" s="3" t="s">
        <v>39</v>
      </c>
      <c r="C396" s="28">
        <v>1</v>
      </c>
      <c r="D396" s="29"/>
      <c r="E396" s="19"/>
      <c r="F396" s="20"/>
      <c r="G396" s="20"/>
      <c r="H396" s="36">
        <v>1</v>
      </c>
      <c r="I396" s="21"/>
      <c r="J396" s="7"/>
      <c r="K396" s="11"/>
    </row>
    <row r="397" spans="2:11" ht="12.75">
      <c r="B397" s="3" t="s">
        <v>12</v>
      </c>
      <c r="C397" s="28"/>
      <c r="D397" s="29"/>
      <c r="E397" s="19"/>
      <c r="F397" s="20"/>
      <c r="G397" s="20"/>
      <c r="H397" s="36"/>
      <c r="I397" s="21"/>
      <c r="J397" s="7"/>
      <c r="K397" s="11"/>
    </row>
    <row r="398" spans="2:11" ht="12.75">
      <c r="B398" s="3" t="s">
        <v>43</v>
      </c>
      <c r="C398" s="28"/>
      <c r="D398" s="29"/>
      <c r="E398" s="19"/>
      <c r="F398" s="20"/>
      <c r="G398" s="20"/>
      <c r="H398" s="36"/>
      <c r="I398" s="21"/>
      <c r="J398" s="7"/>
      <c r="K398" s="11"/>
    </row>
    <row r="399" spans="2:11" ht="12.75">
      <c r="B399" s="3" t="s">
        <v>50</v>
      </c>
      <c r="C399" s="28"/>
      <c r="D399" s="29"/>
      <c r="E399" s="19"/>
      <c r="F399" s="20"/>
      <c r="G399" s="20"/>
      <c r="H399" s="36"/>
      <c r="I399" s="21"/>
      <c r="J399" s="7"/>
      <c r="K399" s="11"/>
    </row>
    <row r="400" spans="2:11" ht="12.75">
      <c r="B400" s="4" t="s">
        <v>14</v>
      </c>
      <c r="C400" s="28"/>
      <c r="D400" s="29"/>
      <c r="E400" s="19"/>
      <c r="F400" s="20"/>
      <c r="G400" s="20"/>
      <c r="H400" s="36"/>
      <c r="I400" s="21"/>
      <c r="J400" s="7"/>
      <c r="K400" s="11"/>
    </row>
    <row r="401" spans="2:11" ht="13.5" thickBot="1">
      <c r="B401" s="3" t="s">
        <v>13</v>
      </c>
      <c r="C401" s="28"/>
      <c r="D401" s="29"/>
      <c r="E401" s="19"/>
      <c r="F401" s="20"/>
      <c r="G401" s="20"/>
      <c r="H401" s="36"/>
      <c r="I401" s="21"/>
      <c r="J401" s="7"/>
      <c r="K401" s="11"/>
    </row>
    <row r="402" spans="2:11" ht="13.5" thickBot="1">
      <c r="B402" s="32" t="s">
        <v>15</v>
      </c>
      <c r="C402" s="33">
        <f>SUM(C383:C400)</f>
        <v>18</v>
      </c>
      <c r="D402" s="25">
        <f>SUM(D383:D400)</f>
        <v>5</v>
      </c>
      <c r="E402" s="13">
        <f>SUM(E383:E400)</f>
        <v>9</v>
      </c>
      <c r="F402" s="14"/>
      <c r="G402" s="14">
        <f>SUM(G383:G400)</f>
        <v>2</v>
      </c>
      <c r="H402" s="34">
        <f>SUM(H383:H400)</f>
        <v>5</v>
      </c>
      <c r="I402" s="15">
        <f>SUM(I383:I400)</f>
        <v>5</v>
      </c>
      <c r="J402" s="5">
        <f>SUM(J383:J400)</f>
        <v>3</v>
      </c>
      <c r="K402" s="9"/>
    </row>
    <row r="403" spans="2:11" ht="12.75">
      <c r="B403" s="193" t="s">
        <v>19</v>
      </c>
      <c r="C403" s="194">
        <v>31</v>
      </c>
      <c r="D403" s="1"/>
      <c r="E403" s="1"/>
      <c r="F403" s="1"/>
      <c r="G403" s="1"/>
      <c r="H403" s="1"/>
      <c r="I403" s="1"/>
      <c r="J403" s="1"/>
      <c r="K403" s="1"/>
    </row>
    <row r="404" spans="2:11" ht="12.75">
      <c r="B404" s="195" t="s">
        <v>20</v>
      </c>
      <c r="C404" s="196">
        <v>13</v>
      </c>
      <c r="D404" s="1"/>
      <c r="E404" s="1"/>
      <c r="F404" s="1"/>
      <c r="G404" s="1"/>
      <c r="H404" s="1"/>
      <c r="I404" s="1"/>
      <c r="J404" s="1"/>
      <c r="K404" s="1"/>
    </row>
    <row r="405" spans="2:11" ht="13.5" thickBot="1">
      <c r="B405" s="197" t="s">
        <v>21</v>
      </c>
      <c r="C405" s="198">
        <f>C403-C404</f>
        <v>18</v>
      </c>
      <c r="D405" s="1"/>
      <c r="E405" s="1"/>
      <c r="F405" s="1"/>
      <c r="G405" s="1"/>
      <c r="H405" s="1"/>
      <c r="I405" s="1"/>
      <c r="J405" s="1"/>
      <c r="K405" s="1"/>
    </row>
    <row r="406" spans="2:11" ht="12.75">
      <c r="B406" s="51"/>
      <c r="C406" s="51"/>
      <c r="D406" s="1"/>
      <c r="E406" s="1"/>
      <c r="F406" s="1"/>
      <c r="G406" s="1"/>
      <c r="H406" s="1"/>
      <c r="I406" s="1"/>
      <c r="J406" s="1"/>
      <c r="K406" s="1"/>
    </row>
    <row r="409" ht="13.5" thickBot="1">
      <c r="B409" s="191" t="s">
        <v>36</v>
      </c>
    </row>
    <row r="410" spans="2:11" ht="12.75" customHeight="1">
      <c r="B410" s="247" t="s">
        <v>23</v>
      </c>
      <c r="C410" s="249" t="s">
        <v>48</v>
      </c>
      <c r="D410" s="250"/>
      <c r="E410" s="251" t="s">
        <v>44</v>
      </c>
      <c r="F410" s="252"/>
      <c r="G410" s="252"/>
      <c r="H410" s="252"/>
      <c r="I410" s="253"/>
      <c r="J410" s="254" t="s">
        <v>45</v>
      </c>
      <c r="K410" s="255"/>
    </row>
    <row r="411" spans="2:11" ht="27.75" customHeight="1" thickBot="1">
      <c r="B411" s="248"/>
      <c r="C411" s="228" t="s">
        <v>2</v>
      </c>
      <c r="D411" s="230" t="s">
        <v>3</v>
      </c>
      <c r="E411" s="231" t="s">
        <v>0</v>
      </c>
      <c r="F411" s="232" t="s">
        <v>16</v>
      </c>
      <c r="G411" s="232" t="s">
        <v>17</v>
      </c>
      <c r="H411" s="232" t="s">
        <v>1</v>
      </c>
      <c r="I411" s="233" t="s">
        <v>40</v>
      </c>
      <c r="J411" s="234" t="s">
        <v>46</v>
      </c>
      <c r="K411" s="235" t="s">
        <v>47</v>
      </c>
    </row>
    <row r="412" spans="2:11" ht="12.75">
      <c r="B412" s="2" t="s">
        <v>4</v>
      </c>
      <c r="C412" s="26">
        <v>4</v>
      </c>
      <c r="D412" s="27">
        <v>2</v>
      </c>
      <c r="E412" s="16"/>
      <c r="F412" s="17"/>
      <c r="G412" s="17"/>
      <c r="H412" s="35">
        <v>4</v>
      </c>
      <c r="I412" s="18">
        <v>3</v>
      </c>
      <c r="J412" s="6">
        <v>1</v>
      </c>
      <c r="K412" s="10">
        <v>2</v>
      </c>
    </row>
    <row r="413" spans="2:11" ht="12.75">
      <c r="B413" s="3" t="s">
        <v>5</v>
      </c>
      <c r="C413" s="28">
        <v>2</v>
      </c>
      <c r="D413" s="29"/>
      <c r="E413" s="19">
        <v>1</v>
      </c>
      <c r="F413" s="20">
        <v>1</v>
      </c>
      <c r="G413" s="20"/>
      <c r="H413" s="36"/>
      <c r="I413" s="21">
        <v>2</v>
      </c>
      <c r="J413" s="7"/>
      <c r="K413" s="11"/>
    </row>
    <row r="414" spans="2:11" ht="12.75">
      <c r="B414" s="3" t="s">
        <v>49</v>
      </c>
      <c r="C414" s="28">
        <v>1</v>
      </c>
      <c r="D414" s="29"/>
      <c r="E414" s="19"/>
      <c r="F414" s="20">
        <v>1</v>
      </c>
      <c r="G414" s="20"/>
      <c r="H414" s="36"/>
      <c r="I414" s="21"/>
      <c r="J414" s="7">
        <v>1</v>
      </c>
      <c r="K414" s="11">
        <v>1</v>
      </c>
    </row>
    <row r="415" spans="2:11" ht="12.75">
      <c r="B415" s="3" t="s">
        <v>6</v>
      </c>
      <c r="C415" s="28">
        <v>4</v>
      </c>
      <c r="D415" s="29">
        <v>4</v>
      </c>
      <c r="E415" s="19">
        <v>1</v>
      </c>
      <c r="F415" s="20">
        <v>1</v>
      </c>
      <c r="G415" s="20">
        <v>1</v>
      </c>
      <c r="H415" s="36">
        <v>1</v>
      </c>
      <c r="I415" s="21">
        <v>1</v>
      </c>
      <c r="J415" s="7"/>
      <c r="K415" s="11"/>
    </row>
    <row r="416" spans="2:11" ht="12.75">
      <c r="B416" s="3" t="s">
        <v>7</v>
      </c>
      <c r="C416" s="28">
        <v>1</v>
      </c>
      <c r="D416" s="29">
        <v>1</v>
      </c>
      <c r="E416" s="19"/>
      <c r="F416" s="20"/>
      <c r="G416" s="20"/>
      <c r="H416" s="36"/>
      <c r="I416" s="21"/>
      <c r="J416" s="7"/>
      <c r="K416" s="11">
        <v>1</v>
      </c>
    </row>
    <row r="417" spans="2:11" ht="12.75">
      <c r="B417" s="3" t="s">
        <v>8</v>
      </c>
      <c r="C417" s="28"/>
      <c r="D417" s="29"/>
      <c r="E417" s="19"/>
      <c r="F417" s="20"/>
      <c r="G417" s="20"/>
      <c r="H417" s="36"/>
      <c r="I417" s="21"/>
      <c r="J417" s="7"/>
      <c r="K417" s="11"/>
    </row>
    <row r="418" spans="2:11" ht="12.75">
      <c r="B418" s="3" t="s">
        <v>42</v>
      </c>
      <c r="C418" s="28">
        <v>5</v>
      </c>
      <c r="D418" s="29">
        <v>2</v>
      </c>
      <c r="E418" s="19">
        <v>2</v>
      </c>
      <c r="F418" s="20"/>
      <c r="G418" s="20">
        <v>1</v>
      </c>
      <c r="H418" s="36">
        <v>1</v>
      </c>
      <c r="I418" s="21">
        <v>4</v>
      </c>
      <c r="J418" s="7"/>
      <c r="K418" s="11">
        <v>1</v>
      </c>
    </row>
    <row r="419" spans="2:11" ht="12.75">
      <c r="B419" s="3" t="s">
        <v>9</v>
      </c>
      <c r="C419" s="28">
        <v>1</v>
      </c>
      <c r="D419" s="29"/>
      <c r="E419" s="19"/>
      <c r="F419" s="20"/>
      <c r="G419" s="20"/>
      <c r="H419" s="36">
        <v>1</v>
      </c>
      <c r="I419" s="21"/>
      <c r="J419" s="7"/>
      <c r="K419" s="11">
        <v>1</v>
      </c>
    </row>
    <row r="420" spans="2:11" ht="12.75">
      <c r="B420" s="3" t="s">
        <v>41</v>
      </c>
      <c r="C420" s="28">
        <v>2</v>
      </c>
      <c r="D420" s="29"/>
      <c r="E420" s="19"/>
      <c r="F420" s="20"/>
      <c r="G420" s="20"/>
      <c r="H420" s="36"/>
      <c r="I420" s="21">
        <v>1</v>
      </c>
      <c r="J420" s="7"/>
      <c r="K420" s="11">
        <v>1</v>
      </c>
    </row>
    <row r="421" spans="2:11" ht="12.75">
      <c r="B421" s="3" t="s">
        <v>11</v>
      </c>
      <c r="C421" s="28">
        <v>1</v>
      </c>
      <c r="D421" s="29"/>
      <c r="E421" s="19"/>
      <c r="F421" s="20"/>
      <c r="G421" s="20"/>
      <c r="H421" s="36"/>
      <c r="I421" s="21">
        <v>1</v>
      </c>
      <c r="J421" s="7"/>
      <c r="K421" s="11"/>
    </row>
    <row r="422" spans="2:11" ht="12.75">
      <c r="B422" s="3" t="s">
        <v>38</v>
      </c>
      <c r="C422" s="28"/>
      <c r="D422" s="29"/>
      <c r="E422" s="19"/>
      <c r="F422" s="20"/>
      <c r="G422" s="20"/>
      <c r="H422" s="36"/>
      <c r="I422" s="21"/>
      <c r="J422" s="7"/>
      <c r="K422" s="11"/>
    </row>
    <row r="423" spans="2:11" ht="12.75">
      <c r="B423" s="3" t="s">
        <v>10</v>
      </c>
      <c r="C423" s="28"/>
      <c r="D423" s="29"/>
      <c r="E423" s="19"/>
      <c r="F423" s="20"/>
      <c r="G423" s="20"/>
      <c r="H423" s="36"/>
      <c r="I423" s="21"/>
      <c r="J423" s="7"/>
      <c r="K423" s="11"/>
    </row>
    <row r="424" spans="2:11" ht="12.75">
      <c r="B424" s="3" t="s">
        <v>18</v>
      </c>
      <c r="C424" s="28"/>
      <c r="D424" s="29"/>
      <c r="E424" s="19"/>
      <c r="F424" s="20"/>
      <c r="G424" s="20"/>
      <c r="H424" s="36"/>
      <c r="I424" s="21"/>
      <c r="J424" s="7"/>
      <c r="K424" s="11"/>
    </row>
    <row r="425" spans="2:11" ht="12.75">
      <c r="B425" s="3" t="s">
        <v>39</v>
      </c>
      <c r="C425" s="28">
        <v>2</v>
      </c>
      <c r="D425" s="29"/>
      <c r="E425" s="19">
        <v>1</v>
      </c>
      <c r="F425" s="20">
        <v>1</v>
      </c>
      <c r="G425" s="20"/>
      <c r="H425" s="36"/>
      <c r="I425" s="21">
        <v>1</v>
      </c>
      <c r="J425" s="7">
        <v>1</v>
      </c>
      <c r="K425" s="11">
        <v>1</v>
      </c>
    </row>
    <row r="426" spans="2:11" ht="12.75">
      <c r="B426" s="3" t="s">
        <v>12</v>
      </c>
      <c r="C426" s="28"/>
      <c r="D426" s="29"/>
      <c r="E426" s="19"/>
      <c r="F426" s="20"/>
      <c r="G426" s="20"/>
      <c r="H426" s="36"/>
      <c r="I426" s="21"/>
      <c r="J426" s="7"/>
      <c r="K426" s="11"/>
    </row>
    <row r="427" spans="2:11" ht="12.75">
      <c r="B427" s="3" t="s">
        <v>43</v>
      </c>
      <c r="C427" s="28"/>
      <c r="D427" s="29"/>
      <c r="E427" s="19"/>
      <c r="F427" s="20"/>
      <c r="G427" s="20"/>
      <c r="H427" s="36"/>
      <c r="I427" s="21"/>
      <c r="J427" s="7"/>
      <c r="K427" s="11"/>
    </row>
    <row r="428" spans="2:11" ht="12.75">
      <c r="B428" s="3" t="s">
        <v>50</v>
      </c>
      <c r="C428" s="28">
        <v>1</v>
      </c>
      <c r="D428" s="29"/>
      <c r="E428" s="19"/>
      <c r="F428" s="20">
        <v>1</v>
      </c>
      <c r="G428" s="20"/>
      <c r="H428" s="36"/>
      <c r="I428" s="21"/>
      <c r="J428" s="7">
        <v>1</v>
      </c>
      <c r="K428" s="11">
        <v>1</v>
      </c>
    </row>
    <row r="429" spans="2:11" ht="12.75">
      <c r="B429" s="4" t="s">
        <v>14</v>
      </c>
      <c r="C429" s="30"/>
      <c r="D429" s="31">
        <v>1</v>
      </c>
      <c r="E429" s="22"/>
      <c r="F429" s="23"/>
      <c r="G429" s="23"/>
      <c r="H429" s="37"/>
      <c r="I429" s="24"/>
      <c r="J429" s="8"/>
      <c r="K429" s="12"/>
    </row>
    <row r="430" spans="2:11" ht="13.5" thickBot="1">
      <c r="B430" s="3" t="s">
        <v>13</v>
      </c>
      <c r="C430" s="28"/>
      <c r="D430" s="29"/>
      <c r="E430" s="19"/>
      <c r="F430" s="20"/>
      <c r="G430" s="20"/>
      <c r="H430" s="36"/>
      <c r="I430" s="21"/>
      <c r="J430" s="7"/>
      <c r="K430" s="11"/>
    </row>
    <row r="431" spans="2:11" ht="13.5" thickBot="1">
      <c r="B431" s="32" t="s">
        <v>15</v>
      </c>
      <c r="C431" s="33">
        <f aca="true" t="shared" si="8" ref="C431:K431">SUM(C412:C429)</f>
        <v>24</v>
      </c>
      <c r="D431" s="25">
        <f t="shared" si="8"/>
        <v>10</v>
      </c>
      <c r="E431" s="13">
        <f t="shared" si="8"/>
        <v>5</v>
      </c>
      <c r="F431" s="14">
        <f t="shared" si="8"/>
        <v>5</v>
      </c>
      <c r="G431" s="14">
        <f t="shared" si="8"/>
        <v>2</v>
      </c>
      <c r="H431" s="34">
        <f t="shared" si="8"/>
        <v>7</v>
      </c>
      <c r="I431" s="15">
        <f t="shared" si="8"/>
        <v>13</v>
      </c>
      <c r="J431" s="5">
        <f t="shared" si="8"/>
        <v>4</v>
      </c>
      <c r="K431" s="9">
        <f t="shared" si="8"/>
        <v>9</v>
      </c>
    </row>
    <row r="432" spans="2:11" ht="12.75">
      <c r="B432" s="193" t="s">
        <v>19</v>
      </c>
      <c r="C432" s="194">
        <v>33</v>
      </c>
      <c r="D432" s="1"/>
      <c r="E432" s="1"/>
      <c r="F432" s="1"/>
      <c r="G432" s="1"/>
      <c r="H432" s="1"/>
      <c r="I432" s="1"/>
      <c r="J432" s="1"/>
      <c r="K432" s="1"/>
    </row>
    <row r="433" spans="2:11" ht="12.75">
      <c r="B433" s="195" t="s">
        <v>20</v>
      </c>
      <c r="C433" s="196">
        <v>15</v>
      </c>
      <c r="D433" s="1"/>
      <c r="E433" s="1"/>
      <c r="F433" s="1"/>
      <c r="G433" s="1"/>
      <c r="H433" s="1"/>
      <c r="I433" s="1"/>
      <c r="J433" s="1"/>
      <c r="K433" s="1"/>
    </row>
    <row r="434" spans="2:11" ht="13.5" thickBot="1">
      <c r="B434" s="197" t="s">
        <v>21</v>
      </c>
      <c r="C434" s="198">
        <f>C432-C433</f>
        <v>18</v>
      </c>
      <c r="D434" s="1"/>
      <c r="E434" s="1"/>
      <c r="F434" s="1"/>
      <c r="G434" s="1"/>
      <c r="H434" s="1"/>
      <c r="I434" s="1"/>
      <c r="J434" s="1"/>
      <c r="K434" s="1"/>
    </row>
    <row r="435" spans="2:11" ht="12.75">
      <c r="B435" s="51"/>
      <c r="C435" s="51"/>
      <c r="D435" s="1"/>
      <c r="E435" s="1"/>
      <c r="F435" s="1"/>
      <c r="G435" s="1"/>
      <c r="H435" s="1"/>
      <c r="I435" s="1"/>
      <c r="J435" s="1"/>
      <c r="K435" s="1"/>
    </row>
    <row r="438" ht="13.5" thickBot="1">
      <c r="B438" s="191" t="s">
        <v>37</v>
      </c>
    </row>
    <row r="439" spans="2:11" ht="12.75" customHeight="1">
      <c r="B439" s="247" t="s">
        <v>23</v>
      </c>
      <c r="C439" s="249" t="s">
        <v>48</v>
      </c>
      <c r="D439" s="250"/>
      <c r="E439" s="251" t="s">
        <v>44</v>
      </c>
      <c r="F439" s="252"/>
      <c r="G439" s="252"/>
      <c r="H439" s="252"/>
      <c r="I439" s="253"/>
      <c r="J439" s="254" t="s">
        <v>45</v>
      </c>
      <c r="K439" s="255"/>
    </row>
    <row r="440" spans="2:11" ht="27.75" customHeight="1" thickBot="1">
      <c r="B440" s="248"/>
      <c r="C440" s="236" t="s">
        <v>2</v>
      </c>
      <c r="D440" s="230" t="s">
        <v>3</v>
      </c>
      <c r="E440" s="231" t="s">
        <v>0</v>
      </c>
      <c r="F440" s="232" t="s">
        <v>16</v>
      </c>
      <c r="G440" s="232" t="s">
        <v>17</v>
      </c>
      <c r="H440" s="232" t="s">
        <v>1</v>
      </c>
      <c r="I440" s="233" t="s">
        <v>40</v>
      </c>
      <c r="J440" s="234" t="s">
        <v>46</v>
      </c>
      <c r="K440" s="235" t="s">
        <v>47</v>
      </c>
    </row>
    <row r="441" spans="2:11" ht="12.75">
      <c r="B441" s="2" t="s">
        <v>4</v>
      </c>
      <c r="C441" s="26">
        <v>3</v>
      </c>
      <c r="D441" s="27"/>
      <c r="E441" s="16">
        <v>1</v>
      </c>
      <c r="F441" s="17">
        <v>1</v>
      </c>
      <c r="G441" s="17"/>
      <c r="H441" s="35"/>
      <c r="I441" s="18">
        <v>2</v>
      </c>
      <c r="J441" s="6">
        <v>1</v>
      </c>
      <c r="K441" s="10">
        <v>3</v>
      </c>
    </row>
    <row r="442" spans="2:11" ht="12.75">
      <c r="B442" s="3" t="s">
        <v>5</v>
      </c>
      <c r="C442" s="26"/>
      <c r="D442" s="27"/>
      <c r="E442" s="16"/>
      <c r="F442" s="17"/>
      <c r="G442" s="17"/>
      <c r="H442" s="35"/>
      <c r="I442" s="18"/>
      <c r="J442" s="6"/>
      <c r="K442" s="10"/>
    </row>
    <row r="443" spans="2:11" ht="12.75">
      <c r="B443" s="3" t="s">
        <v>49</v>
      </c>
      <c r="C443" s="26"/>
      <c r="D443" s="27"/>
      <c r="E443" s="16"/>
      <c r="F443" s="17"/>
      <c r="G443" s="17"/>
      <c r="H443" s="35"/>
      <c r="I443" s="18"/>
      <c r="J443" s="6"/>
      <c r="K443" s="10"/>
    </row>
    <row r="444" spans="2:11" ht="12.75">
      <c r="B444" s="3" t="s">
        <v>6</v>
      </c>
      <c r="C444" s="28">
        <v>1</v>
      </c>
      <c r="D444" s="29">
        <v>1</v>
      </c>
      <c r="E444" s="19"/>
      <c r="F444" s="20"/>
      <c r="G444" s="20"/>
      <c r="H444" s="36">
        <v>1</v>
      </c>
      <c r="I444" s="21"/>
      <c r="J444" s="7">
        <v>1</v>
      </c>
      <c r="K444" s="11">
        <v>1</v>
      </c>
    </row>
    <row r="445" spans="2:11" ht="12.75">
      <c r="B445" s="3" t="s">
        <v>7</v>
      </c>
      <c r="C445" s="28"/>
      <c r="D445" s="29"/>
      <c r="E445" s="19"/>
      <c r="F445" s="20"/>
      <c r="G445" s="20"/>
      <c r="H445" s="36"/>
      <c r="I445" s="21"/>
      <c r="J445" s="7"/>
      <c r="K445" s="11"/>
    </row>
    <row r="446" spans="2:11" ht="12.75">
      <c r="B446" s="3" t="s">
        <v>8</v>
      </c>
      <c r="C446" s="28"/>
      <c r="D446" s="29"/>
      <c r="E446" s="19"/>
      <c r="F446" s="20"/>
      <c r="G446" s="20"/>
      <c r="H446" s="36"/>
      <c r="I446" s="21"/>
      <c r="J446" s="7"/>
      <c r="K446" s="11"/>
    </row>
    <row r="447" spans="2:11" ht="12.75">
      <c r="B447" s="3" t="s">
        <v>42</v>
      </c>
      <c r="C447" s="28">
        <v>1</v>
      </c>
      <c r="D447" s="29"/>
      <c r="E447" s="19">
        <v>1</v>
      </c>
      <c r="F447" s="20"/>
      <c r="G447" s="20"/>
      <c r="H447" s="36"/>
      <c r="I447" s="21"/>
      <c r="J447" s="7"/>
      <c r="K447" s="11"/>
    </row>
    <row r="448" spans="2:11" ht="12.75">
      <c r="B448" s="3" t="s">
        <v>9</v>
      </c>
      <c r="C448" s="28"/>
      <c r="D448" s="29"/>
      <c r="E448" s="19"/>
      <c r="F448" s="20"/>
      <c r="G448" s="20"/>
      <c r="H448" s="36"/>
      <c r="I448" s="21"/>
      <c r="J448" s="7"/>
      <c r="K448" s="11"/>
    </row>
    <row r="449" spans="2:11" ht="12.75">
      <c r="B449" s="3" t="s">
        <v>41</v>
      </c>
      <c r="C449" s="28"/>
      <c r="D449" s="29"/>
      <c r="E449" s="19"/>
      <c r="F449" s="20"/>
      <c r="G449" s="20"/>
      <c r="H449" s="36"/>
      <c r="I449" s="21"/>
      <c r="J449" s="7"/>
      <c r="K449" s="11"/>
    </row>
    <row r="450" spans="2:11" ht="12.75">
      <c r="B450" s="3" t="s">
        <v>11</v>
      </c>
      <c r="C450" s="28"/>
      <c r="D450" s="29"/>
      <c r="E450" s="19"/>
      <c r="F450" s="20"/>
      <c r="G450" s="20"/>
      <c r="H450" s="36"/>
      <c r="I450" s="21"/>
      <c r="J450" s="7"/>
      <c r="K450" s="11"/>
    </row>
    <row r="451" spans="2:11" ht="12.75">
      <c r="B451" s="3" t="s">
        <v>38</v>
      </c>
      <c r="C451" s="28"/>
      <c r="D451" s="29"/>
      <c r="E451" s="19"/>
      <c r="F451" s="20"/>
      <c r="G451" s="20"/>
      <c r="H451" s="36"/>
      <c r="I451" s="21"/>
      <c r="J451" s="7"/>
      <c r="K451" s="11"/>
    </row>
    <row r="452" spans="2:11" ht="12.75">
      <c r="B452" s="3" t="s">
        <v>10</v>
      </c>
      <c r="C452" s="28">
        <v>1</v>
      </c>
      <c r="D452" s="29">
        <v>1</v>
      </c>
      <c r="E452" s="19"/>
      <c r="F452" s="20"/>
      <c r="G452" s="20"/>
      <c r="H452" s="36"/>
      <c r="I452" s="21"/>
      <c r="J452" s="7">
        <v>2</v>
      </c>
      <c r="K452" s="11">
        <v>2</v>
      </c>
    </row>
    <row r="453" spans="2:11" ht="12.75">
      <c r="B453" s="3" t="s">
        <v>18</v>
      </c>
      <c r="C453" s="30"/>
      <c r="D453" s="31"/>
      <c r="E453" s="22"/>
      <c r="F453" s="23"/>
      <c r="G453" s="23"/>
      <c r="H453" s="37"/>
      <c r="I453" s="24"/>
      <c r="J453" s="8"/>
      <c r="K453" s="12"/>
    </row>
    <row r="454" spans="2:11" ht="12.75">
      <c r="B454" s="3" t="s">
        <v>39</v>
      </c>
      <c r="C454" s="30"/>
      <c r="D454" s="31"/>
      <c r="E454" s="22"/>
      <c r="F454" s="23"/>
      <c r="G454" s="23"/>
      <c r="H454" s="37"/>
      <c r="I454" s="24"/>
      <c r="J454" s="8"/>
      <c r="K454" s="12"/>
    </row>
    <row r="455" spans="2:11" ht="12.75">
      <c r="B455" s="3" t="s">
        <v>12</v>
      </c>
      <c r="C455" s="30"/>
      <c r="D455" s="31"/>
      <c r="E455" s="22"/>
      <c r="F455" s="23"/>
      <c r="G455" s="23"/>
      <c r="H455" s="37"/>
      <c r="I455" s="24"/>
      <c r="J455" s="8"/>
      <c r="K455" s="12"/>
    </row>
    <row r="456" spans="2:11" ht="12.75">
      <c r="B456" s="3" t="s">
        <v>43</v>
      </c>
      <c r="C456" s="30"/>
      <c r="D456" s="31"/>
      <c r="E456" s="22"/>
      <c r="F456" s="23"/>
      <c r="G456" s="23"/>
      <c r="H456" s="37"/>
      <c r="I456" s="24"/>
      <c r="J456" s="8"/>
      <c r="K456" s="12"/>
    </row>
    <row r="457" spans="2:11" ht="12.75">
      <c r="B457" s="3" t="s">
        <v>50</v>
      </c>
      <c r="C457" s="30"/>
      <c r="D457" s="31"/>
      <c r="E457" s="22"/>
      <c r="F457" s="23"/>
      <c r="G457" s="23"/>
      <c r="H457" s="37"/>
      <c r="I457" s="24"/>
      <c r="J457" s="8"/>
      <c r="K457" s="12"/>
    </row>
    <row r="458" spans="2:11" ht="12.75">
      <c r="B458" s="4" t="s">
        <v>14</v>
      </c>
      <c r="C458" s="30"/>
      <c r="D458" s="31">
        <v>2</v>
      </c>
      <c r="E458" s="22"/>
      <c r="F458" s="23"/>
      <c r="G458" s="23"/>
      <c r="H458" s="37"/>
      <c r="I458" s="24"/>
      <c r="J458" s="8"/>
      <c r="K458" s="12"/>
    </row>
    <row r="459" spans="2:11" ht="13.5" thickBot="1">
      <c r="B459" s="3" t="s">
        <v>13</v>
      </c>
      <c r="C459" s="28"/>
      <c r="D459" s="29"/>
      <c r="E459" s="19"/>
      <c r="F459" s="20"/>
      <c r="G459" s="20"/>
      <c r="H459" s="36"/>
      <c r="I459" s="21"/>
      <c r="J459" s="7"/>
      <c r="K459" s="11"/>
    </row>
    <row r="460" spans="2:11" ht="13.5" thickBot="1">
      <c r="B460" s="32" t="s">
        <v>15</v>
      </c>
      <c r="C460" s="33">
        <f>SUM(C441:C458)</f>
        <v>6</v>
      </c>
      <c r="D460" s="25">
        <f>SUM(D441:D458)</f>
        <v>4</v>
      </c>
      <c r="E460" s="13">
        <f>SUM(E441:E458)</f>
        <v>2</v>
      </c>
      <c r="F460" s="14">
        <f>SUM(F441:F458)</f>
        <v>1</v>
      </c>
      <c r="G460" s="14"/>
      <c r="H460" s="34">
        <f>SUM(H441:H458)</f>
        <v>1</v>
      </c>
      <c r="I460" s="15">
        <f>SUM(I441:I458)</f>
        <v>2</v>
      </c>
      <c r="J460" s="5">
        <f>SUM(J441:J458)</f>
        <v>4</v>
      </c>
      <c r="K460" s="9">
        <f>SUM(K441:K458)</f>
        <v>6</v>
      </c>
    </row>
    <row r="461" spans="2:11" ht="12.75">
      <c r="B461" s="193" t="s">
        <v>19</v>
      </c>
      <c r="C461" s="194">
        <v>26</v>
      </c>
      <c r="D461" s="1"/>
      <c r="E461" s="1"/>
      <c r="F461" s="1"/>
      <c r="G461" s="1"/>
      <c r="H461" s="1"/>
      <c r="I461" s="1"/>
      <c r="J461" s="1"/>
      <c r="K461" s="1"/>
    </row>
    <row r="462" spans="2:11" ht="12.75">
      <c r="B462" s="195" t="s">
        <v>20</v>
      </c>
      <c r="C462" s="196">
        <v>4</v>
      </c>
      <c r="D462" s="1"/>
      <c r="E462" s="1"/>
      <c r="F462" s="1"/>
      <c r="G462" s="1"/>
      <c r="H462" s="1"/>
      <c r="I462" s="1"/>
      <c r="J462" s="1"/>
      <c r="K462" s="1"/>
    </row>
    <row r="463" spans="2:11" ht="13.5" thickBot="1">
      <c r="B463" s="197" t="s">
        <v>21</v>
      </c>
      <c r="C463" s="198">
        <f>C461-C462</f>
        <v>22</v>
      </c>
      <c r="D463" s="1"/>
      <c r="E463" s="1"/>
      <c r="F463" s="1"/>
      <c r="G463" s="1"/>
      <c r="H463" s="1"/>
      <c r="I463" s="1"/>
      <c r="J463" s="1"/>
      <c r="K463" s="1"/>
    </row>
    <row r="464" spans="2:11" ht="12.75">
      <c r="B464" s="51"/>
      <c r="C464" s="51"/>
      <c r="D464" s="1"/>
      <c r="E464" s="1"/>
      <c r="F464" s="1"/>
      <c r="G464" s="1"/>
      <c r="H464" s="1"/>
      <c r="I464" s="1"/>
      <c r="J464" s="1"/>
      <c r="K464" s="1"/>
    </row>
  </sheetData>
  <mergeCells count="64">
    <mergeCell ref="B4:B5"/>
    <mergeCell ref="C4:D4"/>
    <mergeCell ref="E4:I4"/>
    <mergeCell ref="J4:K4"/>
    <mergeCell ref="B33:B34"/>
    <mergeCell ref="C33:D33"/>
    <mergeCell ref="E33:I33"/>
    <mergeCell ref="J33:K33"/>
    <mergeCell ref="B62:B63"/>
    <mergeCell ref="C62:D62"/>
    <mergeCell ref="E62:I62"/>
    <mergeCell ref="J62:K62"/>
    <mergeCell ref="B439:B440"/>
    <mergeCell ref="C439:D439"/>
    <mergeCell ref="E439:I439"/>
    <mergeCell ref="J439:K439"/>
    <mergeCell ref="B410:B411"/>
    <mergeCell ref="C410:D410"/>
    <mergeCell ref="E410:I410"/>
    <mergeCell ref="J410:K410"/>
    <mergeCell ref="B381:B382"/>
    <mergeCell ref="C381:D381"/>
    <mergeCell ref="E381:I381"/>
    <mergeCell ref="J381:K381"/>
    <mergeCell ref="B352:B353"/>
    <mergeCell ref="C352:D352"/>
    <mergeCell ref="E352:I352"/>
    <mergeCell ref="J352:K352"/>
    <mergeCell ref="B323:B324"/>
    <mergeCell ref="C323:D323"/>
    <mergeCell ref="E323:I323"/>
    <mergeCell ref="J323:K323"/>
    <mergeCell ref="B294:B295"/>
    <mergeCell ref="C294:D294"/>
    <mergeCell ref="E294:I294"/>
    <mergeCell ref="J294:K294"/>
    <mergeCell ref="B265:B266"/>
    <mergeCell ref="C265:D265"/>
    <mergeCell ref="E265:I265"/>
    <mergeCell ref="J265:K265"/>
    <mergeCell ref="B236:B237"/>
    <mergeCell ref="C236:D236"/>
    <mergeCell ref="E236:I236"/>
    <mergeCell ref="J236:K236"/>
    <mergeCell ref="B207:B208"/>
    <mergeCell ref="C207:D207"/>
    <mergeCell ref="E207:I207"/>
    <mergeCell ref="J207:K207"/>
    <mergeCell ref="B178:B179"/>
    <mergeCell ref="C178:D178"/>
    <mergeCell ref="E178:I178"/>
    <mergeCell ref="J178:K178"/>
    <mergeCell ref="B149:B150"/>
    <mergeCell ref="C149:D149"/>
    <mergeCell ref="E149:I149"/>
    <mergeCell ref="J149:K149"/>
    <mergeCell ref="B120:B121"/>
    <mergeCell ref="C120:D120"/>
    <mergeCell ref="E120:I120"/>
    <mergeCell ref="J120:K120"/>
    <mergeCell ref="B91:B92"/>
    <mergeCell ref="C91:D91"/>
    <mergeCell ref="E91:I91"/>
    <mergeCell ref="J91:K9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07" customWidth="1"/>
    <col min="2" max="2" width="15.00390625" style="107" customWidth="1"/>
    <col min="3" max="10" width="13.140625" style="107" customWidth="1"/>
    <col min="11" max="11" width="17.28125" style="107" customWidth="1"/>
    <col min="12" max="12" width="9.00390625" style="107" customWidth="1"/>
    <col min="13" max="16384" width="9.140625" style="107" customWidth="1"/>
  </cols>
  <sheetData>
    <row r="1" spans="1:8" ht="15">
      <c r="A1" s="172"/>
      <c r="B1" s="172"/>
      <c r="C1" s="188" t="s">
        <v>65</v>
      </c>
      <c r="D1" s="172"/>
      <c r="E1" s="172"/>
      <c r="F1" s="172"/>
      <c r="G1" s="172"/>
      <c r="H1" s="172"/>
    </row>
    <row r="2" spans="1:8" ht="15">
      <c r="A2" s="171"/>
      <c r="B2" s="172"/>
      <c r="C2" s="172"/>
      <c r="D2" s="172"/>
      <c r="E2" s="172"/>
      <c r="F2" s="172"/>
      <c r="G2" s="172"/>
      <c r="H2" s="172"/>
    </row>
    <row r="3" spans="1:8" ht="13.5" thickBot="1">
      <c r="A3" s="172"/>
      <c r="B3" s="192" t="s">
        <v>52</v>
      </c>
      <c r="C3" s="172"/>
      <c r="D3" s="172"/>
      <c r="E3" s="172"/>
      <c r="F3" s="172"/>
      <c r="G3" s="172"/>
      <c r="H3" s="172"/>
    </row>
    <row r="4" spans="2:11" ht="12.75">
      <c r="B4" s="247" t="s">
        <v>23</v>
      </c>
      <c r="C4" s="249" t="s">
        <v>48</v>
      </c>
      <c r="D4" s="250"/>
      <c r="E4" s="251" t="s">
        <v>44</v>
      </c>
      <c r="F4" s="252"/>
      <c r="G4" s="252"/>
      <c r="H4" s="252"/>
      <c r="I4" s="253"/>
      <c r="J4" s="254" t="s">
        <v>45</v>
      </c>
      <c r="K4" s="255"/>
    </row>
    <row r="5" spans="2:11" ht="27.75" customHeight="1" thickBot="1">
      <c r="B5" s="248"/>
      <c r="C5" s="220" t="s">
        <v>2</v>
      </c>
      <c r="D5" s="221" t="s">
        <v>3</v>
      </c>
      <c r="E5" s="222" t="s">
        <v>0</v>
      </c>
      <c r="F5" s="223" t="s">
        <v>16</v>
      </c>
      <c r="G5" s="223" t="s">
        <v>17</v>
      </c>
      <c r="H5" s="223" t="s">
        <v>1</v>
      </c>
      <c r="I5" s="224" t="s">
        <v>40</v>
      </c>
      <c r="J5" s="225" t="s">
        <v>46</v>
      </c>
      <c r="K5" s="226" t="s">
        <v>47</v>
      </c>
    </row>
    <row r="6" spans="2:11" ht="12.75">
      <c r="B6" s="108" t="s">
        <v>4</v>
      </c>
      <c r="C6" s="84">
        <f>'L2-Třídy'!C6+'L2-Třídy'!C35+'L2-Třídy'!C64+'L2-Třídy'!C93+'L2-Třídy'!C122+'L2-Třídy'!C151+'L2-Třídy'!C180+'L2-Třídy'!C209+'L2-Třídy'!C238+'L2-Třídy'!C267+'L2-Třídy'!C296+'L2-Třídy'!C325+'L2-Třídy'!C354+'L2-Třídy'!C383+'L2-Třídy'!C412+'L2-Třídy'!C441</f>
        <v>74</v>
      </c>
      <c r="D6" s="89">
        <f>'L2-Třídy'!D6+'L2-Třídy'!D35+'L2-Třídy'!D64+'L2-Třídy'!D93+'L2-Třídy'!D122+'L2-Třídy'!D151+'L2-Třídy'!D180+'L2-Třídy'!D209+'L2-Třídy'!D238+'L2-Třídy'!D267+'L2-Třídy'!D296+'L2-Třídy'!D325+'L2-Třídy'!D354+'L2-Třídy'!D383+'L2-Třídy'!D412+'L2-Třídy'!D441</f>
        <v>10</v>
      </c>
      <c r="E6" s="85">
        <f>'L2-Třídy'!E6+'L2-Třídy'!E35+'L2-Třídy'!E64+'L2-Třídy'!E93+'L2-Třídy'!E122+'L2-Třídy'!E151+'L2-Třídy'!E180+'L2-Třídy'!E209+'L2-Třídy'!E238+'L2-Třídy'!E267+'L2-Třídy'!E296+'L2-Třídy'!E325+'L2-Třídy'!E354+'L2-Třídy'!E383+'L2-Třídy'!E412+'L2-Třídy'!E441</f>
        <v>19</v>
      </c>
      <c r="F6" s="86">
        <f>'L2-Třídy'!F6+'L2-Třídy'!F35+'L2-Třídy'!F64+'L2-Třídy'!F93+'L2-Třídy'!F122+'L2-Třídy'!F151+'L2-Třídy'!F180+'L2-Třídy'!F209+'L2-Třídy'!F238+'L2-Třídy'!F267+'L2-Třídy'!F296+'L2-Třídy'!F325+'L2-Třídy'!F354+'L2-Třídy'!F383+'L2-Třídy'!F412+'L2-Třídy'!F441</f>
        <v>14</v>
      </c>
      <c r="G6" s="86">
        <f>'L2-Třídy'!G6+'L2-Třídy'!G35+'L2-Třídy'!G64+'L2-Třídy'!G93+'L2-Třídy'!G122+'L2-Třídy'!G151+'L2-Třídy'!G180+'L2-Třídy'!G209+'L2-Třídy'!G238+'L2-Třídy'!G267+'L2-Třídy'!G296+'L2-Třídy'!G325+'L2-Třídy'!G354+'L2-Třídy'!G383+'L2-Třídy'!G412+'L2-Třídy'!G441</f>
        <v>12</v>
      </c>
      <c r="H6" s="86">
        <f>'L2-Třídy'!H6+'L2-Třídy'!H35+'L2-Třídy'!H64+'L2-Třídy'!H93+'L2-Třídy'!H122+'L2-Třídy'!H151+'L2-Třídy'!H180+'L2-Třídy'!H209+'L2-Třídy'!H238+'L2-Třídy'!H267+'L2-Třídy'!H296+'L2-Třídy'!H325+'L2-Třídy'!H354+'L2-Třídy'!H383+'L2-Třídy'!H412+'L2-Třídy'!H441</f>
        <v>26</v>
      </c>
      <c r="I6" s="87">
        <f>'L2-Třídy'!I6+'L2-Třídy'!I35+'L2-Třídy'!I64+'L2-Třídy'!I93+'L2-Třídy'!I122+'L2-Třídy'!I151+'L2-Třídy'!I180+'L2-Třídy'!I209+'L2-Třídy'!I238+'L2-Třídy'!I267+'L2-Třídy'!I296+'L2-Třídy'!I325+'L2-Třídy'!I354+'L2-Třídy'!I383+'L2-Třídy'!I412+'L2-Třídy'!I441</f>
        <v>28</v>
      </c>
      <c r="J6" s="99">
        <f>'L2-Třídy'!J6+'L2-Třídy'!J35+'L2-Třídy'!J64+'L2-Třídy'!J93+'L2-Třídy'!J122+'L2-Třídy'!J151+'L2-Třídy'!J180+'L2-Třídy'!J209+'L2-Třídy'!J238+'L2-Třídy'!J267+'L2-Třídy'!J296+'L2-Třídy'!J325+'L2-Třídy'!J354+'L2-Třídy'!J383+'L2-Třídy'!J412+'L2-Třídy'!J441</f>
        <v>10</v>
      </c>
      <c r="K6" s="88">
        <f>'L2-Třídy'!K6+'L2-Třídy'!K35+'L2-Třídy'!K64+'L2-Třídy'!K93+'L2-Třídy'!K122+'L2-Třídy'!K151+'L2-Třídy'!K180+'L2-Třídy'!K209+'L2-Třídy'!K238+'L2-Třídy'!K267+'L2-Třídy'!K296+'L2-Třídy'!K325+'L2-Třídy'!K354+'L2-Třídy'!K383+'L2-Třídy'!K412+'L2-Třídy'!K441</f>
        <v>22</v>
      </c>
    </row>
    <row r="7" spans="2:11" ht="12.75">
      <c r="B7" s="109" t="s">
        <v>5</v>
      </c>
      <c r="C7" s="96">
        <f>'L2-Třídy'!C7+'L2-Třídy'!C36+'L2-Třídy'!C65+'L2-Třídy'!C94+'L2-Třídy'!C123+'L2-Třídy'!C152+'L2-Třídy'!C181+'L2-Třídy'!C210+'L2-Třídy'!C239+'L2-Třídy'!C268+'L2-Třídy'!C297+'L2-Třídy'!C326+'L2-Třídy'!C355+'L2-Třídy'!C384+'L2-Třídy'!C413+'L2-Třídy'!C442</f>
        <v>17</v>
      </c>
      <c r="D7" s="98">
        <f>'L2-Třídy'!D7+'L2-Třídy'!D36+'L2-Třídy'!D65+'L2-Třídy'!D94+'L2-Třídy'!D123+'L2-Třídy'!D152+'L2-Třídy'!D181+'L2-Třídy'!D210+'L2-Třídy'!D239+'L2-Třídy'!D268+'L2-Třídy'!D297+'L2-Třídy'!D326+'L2-Třídy'!D355+'L2-Třídy'!D384+'L2-Třídy'!D413+'L2-Třídy'!D442</f>
        <v>4</v>
      </c>
      <c r="E7" s="101">
        <f>'L2-Třídy'!E7+'L2-Třídy'!E36+'L2-Třídy'!E65+'L2-Třídy'!E94+'L2-Třídy'!E123+'L2-Třídy'!E152+'L2-Třídy'!E181+'L2-Třídy'!E210+'L2-Třídy'!E239+'L2-Třídy'!E268+'L2-Třídy'!E297+'L2-Třídy'!E326+'L2-Třídy'!E355+'L2-Třídy'!E384+'L2-Třídy'!E413+'L2-Třídy'!E442</f>
        <v>8</v>
      </c>
      <c r="F7" s="95">
        <f>'L2-Třídy'!F7+'L2-Třídy'!F36+'L2-Třídy'!F65+'L2-Třídy'!F94+'L2-Třídy'!F123+'L2-Třídy'!F152+'L2-Třídy'!F181+'L2-Třídy'!F210+'L2-Třídy'!F239+'L2-Třídy'!F268+'L2-Třídy'!F297+'L2-Třídy'!F326+'L2-Třídy'!F355+'L2-Třídy'!F384+'L2-Třídy'!F413+'L2-Třídy'!F442</f>
        <v>2</v>
      </c>
      <c r="G7" s="95">
        <f>'L2-Třídy'!G7+'L2-Třídy'!G36+'L2-Třídy'!G65+'L2-Třídy'!G94+'L2-Třídy'!G123+'L2-Třídy'!G152+'L2-Třídy'!G181+'L2-Třídy'!G210+'L2-Třídy'!G239+'L2-Třídy'!G268+'L2-Třídy'!G297+'L2-Třídy'!G326+'L2-Třídy'!G355+'L2-Třídy'!G384+'L2-Třídy'!G413+'L2-Třídy'!G442</f>
        <v>1</v>
      </c>
      <c r="H7" s="95">
        <f>'L2-Třídy'!H7+'L2-Třídy'!H36+'L2-Třídy'!H65+'L2-Třídy'!H94+'L2-Třídy'!H123+'L2-Třídy'!H152+'L2-Třídy'!H181+'L2-Třídy'!H210+'L2-Třídy'!H239+'L2-Třídy'!H268+'L2-Třídy'!H297+'L2-Třídy'!H326+'L2-Třídy'!H355+'L2-Třídy'!H384+'L2-Třídy'!H413+'L2-Třídy'!H442</f>
        <v>6</v>
      </c>
      <c r="I7" s="102">
        <f>'L2-Třídy'!I7+'L2-Třídy'!I36+'L2-Třídy'!I65+'L2-Třídy'!I94+'L2-Třídy'!I123+'L2-Třídy'!I152+'L2-Třídy'!I181+'L2-Třídy'!I210+'L2-Třídy'!I239+'L2-Třídy'!I268+'L2-Třídy'!I297+'L2-Třídy'!I326+'L2-Třídy'!I355+'L2-Třídy'!I384+'L2-Třídy'!I413+'L2-Třídy'!I442</f>
        <v>4</v>
      </c>
      <c r="J7" s="100">
        <f>'L2-Třídy'!J7+'L2-Třídy'!J36+'L2-Třídy'!J65+'L2-Třídy'!J94+'L2-Třídy'!J123+'L2-Třídy'!J152+'L2-Třídy'!J181+'L2-Třídy'!J210+'L2-Třídy'!J239+'L2-Třídy'!J268+'L2-Třídy'!J297+'L2-Třídy'!J326+'L2-Třídy'!J355+'L2-Třídy'!J384+'L2-Třídy'!J413+'L2-Třídy'!J442</f>
        <v>3</v>
      </c>
      <c r="K7" s="97">
        <f>'L2-Třídy'!K7+'L2-Třídy'!K36+'L2-Třídy'!K65+'L2-Třídy'!K94+'L2-Třídy'!K123+'L2-Třídy'!K152+'L2-Třídy'!K181+'L2-Třídy'!K210+'L2-Třídy'!K239+'L2-Třídy'!K268+'L2-Třídy'!K297+'L2-Třídy'!K326+'L2-Třídy'!K355+'L2-Třídy'!K384+'L2-Třídy'!K413+'L2-Třídy'!K442</f>
        <v>5</v>
      </c>
    </row>
    <row r="8" spans="2:11" ht="12.75">
      <c r="B8" s="109" t="s">
        <v>49</v>
      </c>
      <c r="C8" s="96">
        <f>'L2-Třídy'!C8+'L2-Třídy'!C37+'L2-Třídy'!C66+'L2-Třídy'!C95+'L2-Třídy'!C124+'L2-Třídy'!C153+'L2-Třídy'!C182+'L2-Třídy'!C211+'L2-Třídy'!C240+'L2-Třídy'!C269+'L2-Třídy'!C298+'L2-Třídy'!C327+'L2-Třídy'!C356+'L2-Třídy'!C385+'L2-Třídy'!C414+'L2-Třídy'!C443</f>
        <v>2</v>
      </c>
      <c r="D8" s="98">
        <f>'L2-Třídy'!D8+'L2-Třídy'!D37+'L2-Třídy'!D66+'L2-Třídy'!D95+'L2-Třídy'!D124+'L2-Třídy'!D153+'L2-Třídy'!D182+'L2-Třídy'!D211+'L2-Třídy'!D240+'L2-Třídy'!D269+'L2-Třídy'!D298+'L2-Třídy'!D327+'L2-Třídy'!D356+'L2-Třídy'!D385+'L2-Třídy'!D414+'L2-Třídy'!D443</f>
        <v>0</v>
      </c>
      <c r="E8" s="101">
        <f>'L2-Třídy'!E8+'L2-Třídy'!E37+'L2-Třídy'!E66+'L2-Třídy'!E95+'L2-Třídy'!E124+'L2-Třídy'!E153+'L2-Třídy'!E182+'L2-Třídy'!E211+'L2-Třídy'!E240+'L2-Třídy'!E269+'L2-Třídy'!E298+'L2-Třídy'!E327+'L2-Třídy'!E356+'L2-Třídy'!E385+'L2-Třídy'!E414+'L2-Třídy'!E443</f>
        <v>0</v>
      </c>
      <c r="F8" s="95">
        <f>'L2-Třídy'!F8+'L2-Třídy'!F37+'L2-Třídy'!F66+'L2-Třídy'!F95+'L2-Třídy'!F124+'L2-Třídy'!F153+'L2-Třídy'!F182+'L2-Třídy'!F211+'L2-Třídy'!F240+'L2-Třídy'!F269+'L2-Třídy'!F298+'L2-Třídy'!F327+'L2-Třídy'!F356+'L2-Třídy'!F385+'L2-Třídy'!F414+'L2-Třídy'!F443</f>
        <v>1</v>
      </c>
      <c r="G8" s="95">
        <f>'L2-Třídy'!G8+'L2-Třídy'!G37+'L2-Třídy'!G66+'L2-Třídy'!G95+'L2-Třídy'!G124+'L2-Třídy'!G153+'L2-Třídy'!G182+'L2-Třídy'!G211+'L2-Třídy'!G240+'L2-Třídy'!G269+'L2-Třídy'!G298+'L2-Třídy'!G327+'L2-Třídy'!G356+'L2-Třídy'!G385+'L2-Třídy'!G414+'L2-Třídy'!G443</f>
        <v>0</v>
      </c>
      <c r="H8" s="95">
        <f>'L2-Třídy'!H8+'L2-Třídy'!H37+'L2-Třídy'!H66+'L2-Třídy'!H95+'L2-Třídy'!H124+'L2-Třídy'!H153+'L2-Třídy'!H182+'L2-Třídy'!H211+'L2-Třídy'!H240+'L2-Třídy'!H269+'L2-Třídy'!H298+'L2-Třídy'!H327+'L2-Třídy'!H356+'L2-Třídy'!H385+'L2-Třídy'!H414+'L2-Třídy'!H443</f>
        <v>0</v>
      </c>
      <c r="I8" s="102">
        <f>'L2-Třídy'!I8+'L2-Třídy'!I37+'L2-Třídy'!I66+'L2-Třídy'!I95+'L2-Třídy'!I124+'L2-Třídy'!I153+'L2-Třídy'!I182+'L2-Třídy'!I211+'L2-Třídy'!I240+'L2-Třídy'!I269+'L2-Třídy'!I298+'L2-Třídy'!I327+'L2-Třídy'!I356+'L2-Třídy'!I385+'L2-Třídy'!I414+'L2-Třídy'!I443</f>
        <v>0</v>
      </c>
      <c r="J8" s="100">
        <f>'L2-Třídy'!J8+'L2-Třídy'!J37+'L2-Třídy'!J66+'L2-Třídy'!J95+'L2-Třídy'!J124+'L2-Třídy'!J153+'L2-Třídy'!J182+'L2-Třídy'!J211+'L2-Třídy'!J240+'L2-Třídy'!J269+'L2-Třídy'!J298+'L2-Třídy'!J327+'L2-Třídy'!J356+'L2-Třídy'!J385+'L2-Třídy'!J414+'L2-Třídy'!J443</f>
        <v>1</v>
      </c>
      <c r="K8" s="97">
        <f>'L2-Třídy'!K8+'L2-Třídy'!K37+'L2-Třídy'!K66+'L2-Třídy'!K95+'L2-Třídy'!K124+'L2-Třídy'!K153+'L2-Třídy'!K182+'L2-Třídy'!K211+'L2-Třídy'!K240+'L2-Třídy'!K269+'L2-Třídy'!K298+'L2-Třídy'!K327+'L2-Třídy'!K356+'L2-Třídy'!K385+'L2-Třídy'!K414+'L2-Třídy'!K443</f>
        <v>2</v>
      </c>
    </row>
    <row r="9" spans="2:11" ht="12.75">
      <c r="B9" s="109" t="s">
        <v>6</v>
      </c>
      <c r="C9" s="96">
        <f>'L2-Třídy'!C9+'L2-Třídy'!C38+'L2-Třídy'!C67+'L2-Třídy'!C96+'L2-Třídy'!C125+'L2-Třídy'!C154+'L2-Třídy'!C183+'L2-Třídy'!C212+'L2-Třídy'!C241+'L2-Třídy'!C270+'L2-Třídy'!C299+'L2-Třídy'!C328+'L2-Třídy'!C357+'L2-Třídy'!C386+'L2-Třídy'!C415+'L2-Třídy'!C444</f>
        <v>56</v>
      </c>
      <c r="D9" s="98">
        <f>'L2-Třídy'!D9+'L2-Třídy'!D38+'L2-Třídy'!D67+'L2-Třídy'!D96+'L2-Třídy'!D125+'L2-Třídy'!D154+'L2-Třídy'!D183+'L2-Třídy'!D212+'L2-Třídy'!D241+'L2-Třídy'!D270+'L2-Třídy'!D299+'L2-Třídy'!D328+'L2-Třídy'!D357+'L2-Třídy'!D386+'L2-Třídy'!D415+'L2-Třídy'!D444</f>
        <v>24</v>
      </c>
      <c r="E9" s="101">
        <f>'L2-Třídy'!E9+'L2-Třídy'!E38+'L2-Třídy'!E67+'L2-Třídy'!E96+'L2-Třídy'!E125+'L2-Třídy'!E154+'L2-Třídy'!E183+'L2-Třídy'!E212+'L2-Třídy'!E241+'L2-Třídy'!E270+'L2-Třídy'!E299+'L2-Třídy'!E328+'L2-Třídy'!E357+'L2-Třídy'!E386+'L2-Třídy'!E415+'L2-Třídy'!E444</f>
        <v>25</v>
      </c>
      <c r="F9" s="95">
        <f>'L2-Třídy'!F9+'L2-Třídy'!F38+'L2-Třídy'!F67+'L2-Třídy'!F96+'L2-Třídy'!F125+'L2-Třídy'!F154+'L2-Třídy'!F183+'L2-Třídy'!F212+'L2-Třídy'!F241+'L2-Třídy'!F270+'L2-Třídy'!F299+'L2-Třídy'!F328+'L2-Třídy'!F357+'L2-Třídy'!F386+'L2-Třídy'!F415+'L2-Třídy'!F444</f>
        <v>12</v>
      </c>
      <c r="G9" s="95">
        <f>'L2-Třídy'!G9+'L2-Třídy'!G38+'L2-Třídy'!G67+'L2-Třídy'!G96+'L2-Třídy'!G125+'L2-Třídy'!G154+'L2-Třídy'!G183+'L2-Třídy'!G212+'L2-Třídy'!G241+'L2-Třídy'!G270+'L2-Třídy'!G299+'L2-Třídy'!G328+'L2-Třídy'!G357+'L2-Třídy'!G386+'L2-Třídy'!G415+'L2-Třídy'!G444</f>
        <v>8</v>
      </c>
      <c r="H9" s="95">
        <f>'L2-Třídy'!H9+'L2-Třídy'!H38+'L2-Třídy'!H67+'L2-Třídy'!H96+'L2-Třídy'!H125+'L2-Třídy'!H154+'L2-Třídy'!H183+'L2-Třídy'!H212+'L2-Třídy'!H241+'L2-Třídy'!H270+'L2-Třídy'!H299+'L2-Třídy'!H328+'L2-Třídy'!H357+'L2-Třídy'!H386+'L2-Třídy'!H415+'L2-Třídy'!H444</f>
        <v>7</v>
      </c>
      <c r="I9" s="102">
        <f>'L2-Třídy'!I9+'L2-Třídy'!I38+'L2-Třídy'!I67+'L2-Třídy'!I96+'L2-Třídy'!I125+'L2-Třídy'!I154+'L2-Třídy'!I183+'L2-Třídy'!I212+'L2-Třídy'!I241+'L2-Třídy'!I270+'L2-Třídy'!I299+'L2-Třídy'!I328+'L2-Třídy'!I357+'L2-Třídy'!I386+'L2-Třídy'!I415+'L2-Třídy'!I444</f>
        <v>19</v>
      </c>
      <c r="J9" s="100">
        <f>'L2-Třídy'!J9+'L2-Třídy'!J38+'L2-Třídy'!J67+'L2-Třídy'!J96+'L2-Třídy'!J125+'L2-Třídy'!J154+'L2-Třídy'!J183+'L2-Třídy'!J212+'L2-Třídy'!J241+'L2-Třídy'!J270+'L2-Třídy'!J299+'L2-Třídy'!J328+'L2-Třídy'!J357+'L2-Třídy'!J386+'L2-Třídy'!J415+'L2-Třídy'!J444</f>
        <v>7</v>
      </c>
      <c r="K9" s="97">
        <f>'L2-Třídy'!K9+'L2-Třídy'!K38+'L2-Třídy'!K67+'L2-Třídy'!K96+'L2-Třídy'!K125+'L2-Třídy'!K154+'L2-Třídy'!K183+'L2-Třídy'!K212+'L2-Třídy'!K241+'L2-Třídy'!K270+'L2-Třídy'!K299+'L2-Třídy'!K328+'L2-Třídy'!K357+'L2-Třídy'!K386+'L2-Třídy'!K415+'L2-Třídy'!K444</f>
        <v>15</v>
      </c>
    </row>
    <row r="10" spans="2:11" ht="12.75">
      <c r="B10" s="109" t="s">
        <v>7</v>
      </c>
      <c r="C10" s="96">
        <f>'L2-Třídy'!C10+'L2-Třídy'!C39+'L2-Třídy'!C68+'L2-Třídy'!C97+'L2-Třídy'!C126+'L2-Třídy'!C155+'L2-Třídy'!C184+'L2-Třídy'!C213+'L2-Třídy'!C242+'L2-Třídy'!C271+'L2-Třídy'!C300+'L2-Třídy'!C329+'L2-Třídy'!C358+'L2-Třídy'!C387+'L2-Třídy'!C416+'L2-Třídy'!C445</f>
        <v>13</v>
      </c>
      <c r="D10" s="98">
        <f>'L2-Třídy'!D10+'L2-Třídy'!D39+'L2-Třídy'!D68+'L2-Třídy'!D97+'L2-Třídy'!D126+'L2-Třídy'!D155+'L2-Třídy'!D184+'L2-Třídy'!D213+'L2-Třídy'!D242+'L2-Třídy'!D271+'L2-Třídy'!D300+'L2-Třídy'!D329+'L2-Třídy'!D358+'L2-Třídy'!D387+'L2-Třídy'!D416+'L2-Třídy'!D445</f>
        <v>3</v>
      </c>
      <c r="E10" s="101">
        <f>'L2-Třídy'!E10+'L2-Třídy'!E39+'L2-Třídy'!E68+'L2-Třídy'!E97+'L2-Třídy'!E126+'L2-Třídy'!E155+'L2-Třídy'!E184+'L2-Třídy'!E213+'L2-Třídy'!E242+'L2-Třídy'!E271+'L2-Třídy'!E300+'L2-Třídy'!E329+'L2-Třídy'!E358+'L2-Třídy'!E387+'L2-Třídy'!E416+'L2-Třídy'!E445</f>
        <v>6</v>
      </c>
      <c r="F10" s="95">
        <f>'L2-Třídy'!F10+'L2-Třídy'!F39+'L2-Třídy'!F68+'L2-Třídy'!F97+'L2-Třídy'!F126+'L2-Třídy'!F155+'L2-Třídy'!F184+'L2-Třídy'!F213+'L2-Třídy'!F242+'L2-Třídy'!F271+'L2-Třídy'!F300+'L2-Třídy'!F329+'L2-Třídy'!F358+'L2-Třídy'!F387+'L2-Třídy'!F416+'L2-Třídy'!F445</f>
        <v>3</v>
      </c>
      <c r="G10" s="95">
        <f>'L2-Třídy'!G10+'L2-Třídy'!G39+'L2-Třídy'!G68+'L2-Třídy'!G97+'L2-Třídy'!G126+'L2-Třídy'!G155+'L2-Třídy'!G184+'L2-Třídy'!G213+'L2-Třídy'!G242+'L2-Třídy'!G271+'L2-Třídy'!G300+'L2-Třídy'!G329+'L2-Třídy'!G358+'L2-Třídy'!G387+'L2-Třídy'!G416+'L2-Třídy'!G445</f>
        <v>0</v>
      </c>
      <c r="H10" s="95">
        <f>'L2-Třídy'!H10+'L2-Třídy'!H39+'L2-Třídy'!H68+'L2-Třídy'!H97+'L2-Třídy'!H126+'L2-Třídy'!H155+'L2-Třídy'!H184+'L2-Třídy'!H213+'L2-Třídy'!H242+'L2-Třídy'!H271+'L2-Třídy'!H300+'L2-Třídy'!H329+'L2-Třídy'!H358+'L2-Třídy'!H387+'L2-Třídy'!H416+'L2-Třídy'!H445</f>
        <v>1</v>
      </c>
      <c r="I10" s="102">
        <f>'L2-Třídy'!I10+'L2-Třídy'!I39+'L2-Třídy'!I68+'L2-Třídy'!I97+'L2-Třídy'!I126+'L2-Třídy'!I155+'L2-Třídy'!I184+'L2-Třídy'!I213+'L2-Třídy'!I242+'L2-Třídy'!I271+'L2-Třídy'!I300+'L2-Třídy'!I329+'L2-Třídy'!I358+'L2-Třídy'!I387+'L2-Třídy'!I416+'L2-Třídy'!I445</f>
        <v>1</v>
      </c>
      <c r="J10" s="100">
        <f>'L2-Třídy'!J10+'L2-Třídy'!J39+'L2-Třídy'!J68+'L2-Třídy'!J97+'L2-Třídy'!J126+'L2-Třídy'!J155+'L2-Třídy'!J184+'L2-Třídy'!J213+'L2-Třídy'!J242+'L2-Třídy'!J271+'L2-Třídy'!J300+'L2-Třídy'!J329+'L2-Třídy'!J358+'L2-Třídy'!J387+'L2-Třídy'!J416+'L2-Třídy'!J445</f>
        <v>10</v>
      </c>
      <c r="K10" s="97">
        <f>'L2-Třídy'!K10+'L2-Třídy'!K39+'L2-Třídy'!K68+'L2-Třídy'!K97+'L2-Třídy'!K126+'L2-Třídy'!K155+'L2-Třídy'!K184+'L2-Třídy'!K213+'L2-Třídy'!K242+'L2-Třídy'!K271+'L2-Třídy'!K300+'L2-Třídy'!K329+'L2-Třídy'!K358+'L2-Třídy'!K387+'L2-Třídy'!K416+'L2-Třídy'!K445</f>
        <v>9</v>
      </c>
    </row>
    <row r="11" spans="2:11" ht="12.75">
      <c r="B11" s="109" t="s">
        <v>8</v>
      </c>
      <c r="C11" s="96">
        <f>'L2-Třídy'!C11+'L2-Třídy'!C40+'L2-Třídy'!C69+'L2-Třídy'!C98+'L2-Třídy'!C127+'L2-Třídy'!C156+'L2-Třídy'!C185+'L2-Třídy'!C214+'L2-Třídy'!C243+'L2-Třídy'!C272+'L2-Třídy'!C301+'L2-Třídy'!C330+'L2-Třídy'!C359+'L2-Třídy'!C388+'L2-Třídy'!C417+'L2-Třídy'!C446</f>
        <v>4</v>
      </c>
      <c r="D11" s="98">
        <f>'L2-Třídy'!D11+'L2-Třídy'!D40+'L2-Třídy'!D69+'L2-Třídy'!D98+'L2-Třídy'!D127+'L2-Třídy'!D156+'L2-Třídy'!D185+'L2-Třídy'!D214+'L2-Třídy'!D243+'L2-Třídy'!D272+'L2-Třídy'!D301+'L2-Třídy'!D330+'L2-Třídy'!D359+'L2-Třídy'!D388+'L2-Třídy'!D417+'L2-Třídy'!D446</f>
        <v>3</v>
      </c>
      <c r="E11" s="101">
        <f>'L2-Třídy'!E11+'L2-Třídy'!E40+'L2-Třídy'!E69+'L2-Třídy'!E98+'L2-Třídy'!E127+'L2-Třídy'!E156+'L2-Třídy'!E185+'L2-Třídy'!E214+'L2-Třídy'!E243+'L2-Třídy'!E272+'L2-Třídy'!E301+'L2-Třídy'!E330+'L2-Třídy'!E359+'L2-Třídy'!E388+'L2-Třídy'!E417+'L2-Třídy'!E446</f>
        <v>4</v>
      </c>
      <c r="F11" s="95">
        <f>'L2-Třídy'!F11+'L2-Třídy'!F40+'L2-Třídy'!F69+'L2-Třídy'!F98+'L2-Třídy'!F127+'L2-Třídy'!F156+'L2-Třídy'!F185+'L2-Třídy'!F214+'L2-Třídy'!F243+'L2-Třídy'!F272+'L2-Třídy'!F301+'L2-Třídy'!F330+'L2-Třídy'!F359+'L2-Třídy'!F388+'L2-Třídy'!F417+'L2-Třídy'!F446</f>
        <v>0</v>
      </c>
      <c r="G11" s="95">
        <f>'L2-Třídy'!G11+'L2-Třídy'!G40+'L2-Třídy'!G69+'L2-Třídy'!G98+'L2-Třídy'!G127+'L2-Třídy'!G156+'L2-Třídy'!G185+'L2-Třídy'!G214+'L2-Třídy'!G243+'L2-Třídy'!G272+'L2-Třídy'!G301+'L2-Třídy'!G330+'L2-Třídy'!G359+'L2-Třídy'!G388+'L2-Třídy'!G417+'L2-Třídy'!G446</f>
        <v>0</v>
      </c>
      <c r="H11" s="95">
        <f>'L2-Třídy'!H11+'L2-Třídy'!H40+'L2-Třídy'!H69+'L2-Třídy'!H98+'L2-Třídy'!H127+'L2-Třídy'!H156+'L2-Třídy'!H185+'L2-Třídy'!H214+'L2-Třídy'!H243+'L2-Třídy'!H272+'L2-Třídy'!H301+'L2-Třídy'!H330+'L2-Třídy'!H359+'L2-Třídy'!H388+'L2-Třídy'!H417+'L2-Třídy'!H446</f>
        <v>0</v>
      </c>
      <c r="I11" s="102">
        <f>'L2-Třídy'!I11+'L2-Třídy'!I40+'L2-Třídy'!I69+'L2-Třídy'!I98+'L2-Třídy'!I127+'L2-Třídy'!I156+'L2-Třídy'!I185+'L2-Třídy'!I214+'L2-Třídy'!I243+'L2-Třídy'!I272+'L2-Třídy'!I301+'L2-Třídy'!I330+'L2-Třídy'!I359+'L2-Třídy'!I388+'L2-Třídy'!I417+'L2-Třídy'!I446</f>
        <v>1</v>
      </c>
      <c r="J11" s="100">
        <f>'L2-Třídy'!J11+'L2-Třídy'!J40+'L2-Třídy'!J69+'L2-Třídy'!J98+'L2-Třídy'!J127+'L2-Třídy'!J156+'L2-Třídy'!J185+'L2-Třídy'!J214+'L2-Třídy'!J243+'L2-Třídy'!J272+'L2-Třídy'!J301+'L2-Třídy'!J330+'L2-Třídy'!J359+'L2-Třídy'!J388+'L2-Třídy'!J417+'L2-Třídy'!J446</f>
        <v>3</v>
      </c>
      <c r="K11" s="97">
        <f>'L2-Třídy'!K11+'L2-Třídy'!K40+'L2-Třídy'!K69+'L2-Třídy'!K98+'L2-Třídy'!K127+'L2-Třídy'!K156+'L2-Třídy'!K185+'L2-Třídy'!K214+'L2-Třídy'!K243+'L2-Třídy'!K272+'L2-Třídy'!K301+'L2-Třídy'!K330+'L2-Třídy'!K359+'L2-Třídy'!K388+'L2-Třídy'!K417+'L2-Třídy'!K446</f>
        <v>2</v>
      </c>
    </row>
    <row r="12" spans="2:11" ht="12.75">
      <c r="B12" s="109" t="s">
        <v>42</v>
      </c>
      <c r="C12" s="96">
        <f>'L2-Třídy'!C12+'L2-Třídy'!C41+'L2-Třídy'!C70+'L2-Třídy'!C99+'L2-Třídy'!C128+'L2-Třídy'!C157+'L2-Třídy'!C186+'L2-Třídy'!C215+'L2-Třídy'!C244+'L2-Třídy'!C273+'L2-Třídy'!C302+'L2-Třídy'!C331+'L2-Třídy'!C360+'L2-Třídy'!C389+'L2-Třídy'!C418+'L2-Třídy'!C447</f>
        <v>63</v>
      </c>
      <c r="D12" s="98">
        <f>'L2-Třídy'!D12+'L2-Třídy'!D41+'L2-Třídy'!D70+'L2-Třídy'!D99+'L2-Třídy'!D128+'L2-Třídy'!D157+'L2-Třídy'!D186+'L2-Třídy'!D215+'L2-Třídy'!D244+'L2-Třídy'!D273+'L2-Třídy'!D302+'L2-Třídy'!D331+'L2-Třídy'!D360+'L2-Třídy'!D389+'L2-Třídy'!D418+'L2-Třídy'!D447</f>
        <v>15</v>
      </c>
      <c r="E12" s="101">
        <f>'L2-Třídy'!E12+'L2-Třídy'!E41+'L2-Třídy'!E70+'L2-Třídy'!E99+'L2-Třídy'!E128+'L2-Třídy'!E157+'L2-Třídy'!E186+'L2-Třídy'!E215+'L2-Třídy'!E244+'L2-Třídy'!E273+'L2-Třídy'!E302+'L2-Třídy'!E331+'L2-Třídy'!E360+'L2-Třídy'!E389+'L2-Třídy'!E418+'L2-Třídy'!E447</f>
        <v>19</v>
      </c>
      <c r="F12" s="95">
        <f>'L2-Třídy'!F12+'L2-Třídy'!F41+'L2-Třídy'!F70+'L2-Třídy'!F99+'L2-Třídy'!F128+'L2-Třídy'!F157+'L2-Třídy'!F186+'L2-Třídy'!F215+'L2-Třídy'!F244+'L2-Třídy'!F273+'L2-Třídy'!F302+'L2-Třídy'!F331+'L2-Třídy'!F360+'L2-Třídy'!F389+'L2-Třídy'!F418+'L2-Třídy'!F447</f>
        <v>19</v>
      </c>
      <c r="G12" s="95">
        <f>'L2-Třídy'!G12+'L2-Třídy'!G41+'L2-Třídy'!G70+'L2-Třídy'!G99+'L2-Třídy'!G128+'L2-Třídy'!G157+'L2-Třídy'!G186+'L2-Třídy'!G215+'L2-Třídy'!G244+'L2-Třídy'!G273+'L2-Třídy'!G302+'L2-Třídy'!G331+'L2-Třídy'!G360+'L2-Třídy'!G389+'L2-Třídy'!G418+'L2-Třídy'!G447</f>
        <v>9</v>
      </c>
      <c r="H12" s="95">
        <f>'L2-Třídy'!H12+'L2-Třídy'!H41+'L2-Třídy'!H70+'L2-Třídy'!H99+'L2-Třídy'!H128+'L2-Třídy'!H157+'L2-Třídy'!H186+'L2-Třídy'!H215+'L2-Třídy'!H244+'L2-Třídy'!H273+'L2-Třídy'!H302+'L2-Třídy'!H331+'L2-Třídy'!H360+'L2-Třídy'!H389+'L2-Třídy'!H418+'L2-Třídy'!H447</f>
        <v>9</v>
      </c>
      <c r="I12" s="102">
        <f>'L2-Třídy'!I12+'L2-Třídy'!I41+'L2-Třídy'!I70+'L2-Třídy'!I99+'L2-Třídy'!I128+'L2-Třídy'!I157+'L2-Třídy'!I186+'L2-Třídy'!I215+'L2-Třídy'!I244+'L2-Třídy'!I273+'L2-Třídy'!I302+'L2-Třídy'!I331+'L2-Třídy'!I360+'L2-Třídy'!I389+'L2-Třídy'!I418+'L2-Třídy'!I447</f>
        <v>26</v>
      </c>
      <c r="J12" s="100">
        <f>'L2-Třídy'!J12+'L2-Třídy'!J41+'L2-Třídy'!J70+'L2-Třídy'!J99+'L2-Třídy'!J128+'L2-Třídy'!J157+'L2-Třídy'!J186+'L2-Třídy'!J215+'L2-Třídy'!J244+'L2-Třídy'!J273+'L2-Třídy'!J302+'L2-Třídy'!J331+'L2-Třídy'!J360+'L2-Třídy'!J389+'L2-Třídy'!J418+'L2-Třídy'!J447</f>
        <v>4</v>
      </c>
      <c r="K12" s="97">
        <f>'L2-Třídy'!K12+'L2-Třídy'!K41+'L2-Třídy'!K70+'L2-Třídy'!K99+'L2-Třídy'!K128+'L2-Třídy'!K157+'L2-Třídy'!K186+'L2-Třídy'!K215+'L2-Třídy'!K244+'L2-Třídy'!K273+'L2-Třídy'!K302+'L2-Třídy'!K331+'L2-Třídy'!K360+'L2-Třídy'!K389+'L2-Třídy'!K418+'L2-Třídy'!K447</f>
        <v>14</v>
      </c>
    </row>
    <row r="13" spans="2:11" ht="12.75">
      <c r="B13" s="109" t="s">
        <v>9</v>
      </c>
      <c r="C13" s="96">
        <f>'L2-Třídy'!C13+'L2-Třídy'!C42+'L2-Třídy'!C71+'L2-Třídy'!C100+'L2-Třídy'!C129+'L2-Třídy'!C158+'L2-Třídy'!C187+'L2-Třídy'!C216+'L2-Třídy'!C245+'L2-Třídy'!C274+'L2-Třídy'!C303+'L2-Třídy'!C332+'L2-Třídy'!C361+'L2-Třídy'!C390+'L2-Třídy'!C419+'L2-Třídy'!C448</f>
        <v>9</v>
      </c>
      <c r="D13" s="98">
        <f>'L2-Třídy'!D13+'L2-Třídy'!D42+'L2-Třídy'!D71+'L2-Třídy'!D100+'L2-Třídy'!D129+'L2-Třídy'!D158+'L2-Třídy'!D187+'L2-Třídy'!D216+'L2-Třídy'!D245+'L2-Třídy'!D274+'L2-Třídy'!D303+'L2-Třídy'!D332+'L2-Třídy'!D361+'L2-Třídy'!D390+'L2-Třídy'!D419+'L2-Třídy'!D448</f>
        <v>0</v>
      </c>
      <c r="E13" s="101">
        <f>'L2-Třídy'!E13+'L2-Třídy'!E42+'L2-Třídy'!E71+'L2-Třídy'!E100+'L2-Třídy'!E129+'L2-Třídy'!E158+'L2-Třídy'!E187+'L2-Třídy'!E216+'L2-Třídy'!E245+'L2-Třídy'!E274+'L2-Třídy'!E303+'L2-Třídy'!E332+'L2-Třídy'!E361+'L2-Třídy'!E390+'L2-Třídy'!E419+'L2-Třídy'!E448</f>
        <v>5</v>
      </c>
      <c r="F13" s="95">
        <f>'L2-Třídy'!F13+'L2-Třídy'!F42+'L2-Třídy'!F71+'L2-Třídy'!F100+'L2-Třídy'!F129+'L2-Třídy'!F158+'L2-Třídy'!F187+'L2-Třídy'!F216+'L2-Třídy'!F245+'L2-Třídy'!F274+'L2-Třídy'!F303+'L2-Třídy'!F332+'L2-Třídy'!F361+'L2-Třídy'!F390+'L2-Třídy'!F419+'L2-Třídy'!F448</f>
        <v>2</v>
      </c>
      <c r="G13" s="95">
        <f>'L2-Třídy'!G13+'L2-Třídy'!G42+'L2-Třídy'!G71+'L2-Třídy'!G100+'L2-Třídy'!G129+'L2-Třídy'!G158+'L2-Třídy'!G187+'L2-Třídy'!G216+'L2-Třídy'!G245+'L2-Třídy'!G274+'L2-Třídy'!G303+'L2-Třídy'!G332+'L2-Třídy'!G361+'L2-Třídy'!G390+'L2-Třídy'!G419+'L2-Třídy'!G448</f>
        <v>0</v>
      </c>
      <c r="H13" s="95">
        <f>'L2-Třídy'!H13+'L2-Třídy'!H42+'L2-Třídy'!H71+'L2-Třídy'!H100+'L2-Třídy'!H129+'L2-Třídy'!H158+'L2-Třídy'!H187+'L2-Třídy'!H216+'L2-Třídy'!H245+'L2-Třídy'!H274+'L2-Třídy'!H303+'L2-Třídy'!H332+'L2-Třídy'!H361+'L2-Třídy'!H390+'L2-Třídy'!H419+'L2-Třídy'!H448</f>
        <v>1</v>
      </c>
      <c r="I13" s="102">
        <f>'L2-Třídy'!I13+'L2-Třídy'!I42+'L2-Třídy'!I71+'L2-Třídy'!I100+'L2-Třídy'!I129+'L2-Třídy'!I158+'L2-Třídy'!I187+'L2-Třídy'!I216+'L2-Třídy'!I245+'L2-Třídy'!I274+'L2-Třídy'!I303+'L2-Třídy'!I332+'L2-Třídy'!I361+'L2-Třídy'!I390+'L2-Třídy'!I419+'L2-Třídy'!I448</f>
        <v>0</v>
      </c>
      <c r="J13" s="100">
        <f>'L2-Třídy'!J13+'L2-Třídy'!J42+'L2-Třídy'!J71+'L2-Třídy'!J100+'L2-Třídy'!J129+'L2-Třídy'!J158+'L2-Třídy'!J187+'L2-Třídy'!J216+'L2-Třídy'!J245+'L2-Třídy'!J274+'L2-Třídy'!J303+'L2-Třídy'!J332+'L2-Třídy'!J361+'L2-Třídy'!J390+'L2-Třídy'!J419+'L2-Třídy'!J448</f>
        <v>2</v>
      </c>
      <c r="K13" s="97">
        <f>'L2-Třídy'!K13+'L2-Třídy'!K42+'L2-Třídy'!K71+'L2-Třídy'!K100+'L2-Třídy'!K129+'L2-Třídy'!K158+'L2-Třídy'!K187+'L2-Třídy'!K216+'L2-Třídy'!K245+'L2-Třídy'!K274+'L2-Třídy'!K303+'L2-Třídy'!K332+'L2-Třídy'!K361+'L2-Třídy'!K390+'L2-Třídy'!K419+'L2-Třídy'!K448</f>
        <v>3</v>
      </c>
    </row>
    <row r="14" spans="2:11" ht="12.75">
      <c r="B14" s="109" t="s">
        <v>41</v>
      </c>
      <c r="C14" s="96">
        <f>'L2-Třídy'!C14+'L2-Třídy'!C43+'L2-Třídy'!C72+'L2-Třídy'!C101+'L2-Třídy'!C130+'L2-Třídy'!C159+'L2-Třídy'!C188+'L2-Třídy'!C217+'L2-Třídy'!C246+'L2-Třídy'!C275+'L2-Třídy'!C304+'L2-Třídy'!C333+'L2-Třídy'!C362+'L2-Třídy'!C391+'L2-Třídy'!C420+'L2-Třídy'!C449</f>
        <v>13</v>
      </c>
      <c r="D14" s="98">
        <f>'L2-Třídy'!D14+'L2-Třídy'!D43+'L2-Třídy'!D72+'L2-Třídy'!D101+'L2-Třídy'!D130+'L2-Třídy'!D159+'L2-Třídy'!D188+'L2-Třídy'!D217+'L2-Třídy'!D246+'L2-Třídy'!D275+'L2-Třídy'!D304+'L2-Třídy'!D333+'L2-Třídy'!D362+'L2-Třídy'!D391+'L2-Třídy'!D420+'L2-Třídy'!D449</f>
        <v>1</v>
      </c>
      <c r="E14" s="101">
        <f>'L2-Třídy'!E14+'L2-Třídy'!E43+'L2-Třídy'!E72+'L2-Třídy'!E101+'L2-Třídy'!E130+'L2-Třídy'!E159+'L2-Třídy'!E188+'L2-Třídy'!E217+'L2-Třídy'!E246+'L2-Třídy'!E275+'L2-Třídy'!E304+'L2-Třídy'!E333+'L2-Třídy'!E362+'L2-Třídy'!E391+'L2-Třídy'!E420+'L2-Třídy'!E449</f>
        <v>2</v>
      </c>
      <c r="F14" s="95">
        <f>'L2-Třídy'!F14+'L2-Třídy'!F43+'L2-Třídy'!F72+'L2-Třídy'!F101+'L2-Třídy'!F130+'L2-Třídy'!F159+'L2-Třídy'!F188+'L2-Třídy'!F217+'L2-Třídy'!F246+'L2-Třídy'!F275+'L2-Třídy'!F304+'L2-Třídy'!F333+'L2-Třídy'!F362+'L2-Třídy'!F391+'L2-Třídy'!F420+'L2-Třídy'!F449</f>
        <v>2</v>
      </c>
      <c r="G14" s="95">
        <f>'L2-Třídy'!G14+'L2-Třídy'!G43+'L2-Třídy'!G72+'L2-Třídy'!G101+'L2-Třídy'!G130+'L2-Třídy'!G159+'L2-Třídy'!G188+'L2-Třídy'!G217+'L2-Třídy'!G246+'L2-Třídy'!G275+'L2-Třídy'!G304+'L2-Třídy'!G333+'L2-Třídy'!G362+'L2-Třídy'!G391+'L2-Třídy'!G420+'L2-Třídy'!G449</f>
        <v>2</v>
      </c>
      <c r="H14" s="95">
        <f>'L2-Třídy'!H14+'L2-Třídy'!H43+'L2-Třídy'!H72+'L2-Třídy'!H101+'L2-Třídy'!H130+'L2-Třídy'!H159+'L2-Třídy'!H188+'L2-Třídy'!H217+'L2-Třídy'!H246+'L2-Třídy'!H275+'L2-Třídy'!H304+'L2-Třídy'!H333+'L2-Třídy'!H362+'L2-Třídy'!H391+'L2-Třídy'!H420+'L2-Třídy'!H449</f>
        <v>4</v>
      </c>
      <c r="I14" s="102">
        <f>'L2-Třídy'!I14+'L2-Třídy'!I43+'L2-Třídy'!I72+'L2-Třídy'!I101+'L2-Třídy'!I130+'L2-Třídy'!I159+'L2-Třídy'!I188+'L2-Třídy'!I217+'L2-Třídy'!I246+'L2-Třídy'!I275+'L2-Třídy'!I304+'L2-Třídy'!I333+'L2-Třídy'!I362+'L2-Třídy'!I391+'L2-Třídy'!I420+'L2-Třídy'!I449</f>
        <v>3</v>
      </c>
      <c r="J14" s="100">
        <f>'L2-Třídy'!J14+'L2-Třídy'!J43+'L2-Třídy'!J72+'L2-Třídy'!J101+'L2-Třídy'!J130+'L2-Třídy'!J159+'L2-Třídy'!J188+'L2-Třídy'!J217+'L2-Třídy'!J246+'L2-Třídy'!J275+'L2-Třídy'!J304+'L2-Třídy'!J333+'L2-Třídy'!J362+'L2-Třídy'!J391+'L2-Třídy'!J420+'L2-Třídy'!J449</f>
        <v>4</v>
      </c>
      <c r="K14" s="97">
        <f>'L2-Třídy'!K14+'L2-Třídy'!K43+'L2-Třídy'!K72+'L2-Třídy'!K101+'L2-Třídy'!K130+'L2-Třídy'!K159+'L2-Třídy'!K188+'L2-Třídy'!K217+'L2-Třídy'!K246+'L2-Třídy'!K275+'L2-Třídy'!K304+'L2-Třídy'!K333+'L2-Třídy'!K362+'L2-Třídy'!K391+'L2-Třídy'!K420+'L2-Třídy'!K449</f>
        <v>7</v>
      </c>
    </row>
    <row r="15" spans="2:11" ht="12.75">
      <c r="B15" s="109" t="s">
        <v>11</v>
      </c>
      <c r="C15" s="96">
        <f>'L2-Třídy'!C15+'L2-Třídy'!C44+'L2-Třídy'!C73+'L2-Třídy'!C102+'L2-Třídy'!C131+'L2-Třídy'!C160+'L2-Třídy'!C189+'L2-Třídy'!C218+'L2-Třídy'!C247+'L2-Třídy'!C276+'L2-Třídy'!C305+'L2-Třídy'!C334+'L2-Třídy'!C363+'L2-Třídy'!C392+'L2-Třídy'!C421+'L2-Třídy'!C450</f>
        <v>11</v>
      </c>
      <c r="D15" s="98">
        <f>'L2-Třídy'!D15+'L2-Třídy'!D44+'L2-Třídy'!D73+'L2-Třídy'!D102+'L2-Třídy'!D131+'L2-Třídy'!D160+'L2-Třídy'!D189+'L2-Třídy'!D218+'L2-Třídy'!D247+'L2-Třídy'!D276+'L2-Třídy'!D305+'L2-Třídy'!D334+'L2-Třídy'!D363+'L2-Třídy'!D392+'L2-Třídy'!D421+'L2-Třídy'!D450</f>
        <v>0</v>
      </c>
      <c r="E15" s="101">
        <f>'L2-Třídy'!E15+'L2-Třídy'!E44+'L2-Třídy'!E73+'L2-Třídy'!E102+'L2-Třídy'!E131+'L2-Třídy'!E160+'L2-Třídy'!E189+'L2-Třídy'!E218+'L2-Třídy'!E247+'L2-Třídy'!E276+'L2-Třídy'!E305+'L2-Třídy'!E334+'L2-Třídy'!E363+'L2-Třídy'!E392+'L2-Třídy'!E421+'L2-Třídy'!E450</f>
        <v>3</v>
      </c>
      <c r="F15" s="95">
        <f>'L2-Třídy'!F15+'L2-Třídy'!F44+'L2-Třídy'!F73+'L2-Třídy'!F102+'L2-Třídy'!F131+'L2-Třídy'!F160+'L2-Třídy'!F189+'L2-Třídy'!F218+'L2-Třídy'!F247+'L2-Třídy'!F276+'L2-Třídy'!F305+'L2-Třídy'!F334+'L2-Třídy'!F363+'L2-Třídy'!F392+'L2-Třídy'!F421+'L2-Třídy'!F450</f>
        <v>2</v>
      </c>
      <c r="G15" s="95">
        <f>'L2-Třídy'!G15+'L2-Třídy'!G44+'L2-Třídy'!G73+'L2-Třídy'!G102+'L2-Třídy'!G131+'L2-Třídy'!G160+'L2-Třídy'!G189+'L2-Třídy'!G218+'L2-Třídy'!G247+'L2-Třídy'!G276+'L2-Třídy'!G305+'L2-Třídy'!G334+'L2-Třídy'!G363+'L2-Třídy'!G392+'L2-Třídy'!G421+'L2-Třídy'!G450</f>
        <v>0</v>
      </c>
      <c r="H15" s="95">
        <f>'L2-Třídy'!H15+'L2-Třídy'!H44+'L2-Třídy'!H73+'L2-Třídy'!H102+'L2-Třídy'!H131+'L2-Třídy'!H160+'L2-Třídy'!H189+'L2-Třídy'!H218+'L2-Třídy'!H247+'L2-Třídy'!H276+'L2-Třídy'!H305+'L2-Třídy'!H334+'L2-Třídy'!H363+'L2-Třídy'!H392+'L2-Třídy'!H421+'L2-Třídy'!H450</f>
        <v>4</v>
      </c>
      <c r="I15" s="102">
        <f>'L2-Třídy'!I15+'L2-Třídy'!I44+'L2-Třídy'!I73+'L2-Třídy'!I102+'L2-Třídy'!I131+'L2-Třídy'!I160+'L2-Třídy'!I189+'L2-Třídy'!I218+'L2-Třídy'!I247+'L2-Třídy'!I276+'L2-Třídy'!I305+'L2-Třídy'!I334+'L2-Třídy'!I363+'L2-Třídy'!I392+'L2-Třídy'!I421+'L2-Třídy'!I450</f>
        <v>2</v>
      </c>
      <c r="J15" s="100">
        <f>'L2-Třídy'!J15+'L2-Třídy'!J44+'L2-Třídy'!J73+'L2-Třídy'!J102+'L2-Třídy'!J131+'L2-Třídy'!J160+'L2-Třídy'!J189+'L2-Třídy'!J218+'L2-Třídy'!J247+'L2-Třídy'!J276+'L2-Třídy'!J305+'L2-Třídy'!J334+'L2-Třídy'!J363+'L2-Třídy'!J392+'L2-Třídy'!J421+'L2-Třídy'!J450</f>
        <v>4</v>
      </c>
      <c r="K15" s="97">
        <f>'L2-Třídy'!K15+'L2-Třídy'!K44+'L2-Třídy'!K73+'L2-Třídy'!K102+'L2-Třídy'!K131+'L2-Třídy'!K160+'L2-Třídy'!K189+'L2-Třídy'!K218+'L2-Třídy'!K247+'L2-Třídy'!K276+'L2-Třídy'!K305+'L2-Třídy'!K334+'L2-Třídy'!K363+'L2-Třídy'!K392+'L2-Třídy'!K421+'L2-Třídy'!K450</f>
        <v>4</v>
      </c>
    </row>
    <row r="16" spans="2:11" ht="12.75">
      <c r="B16" s="109" t="s">
        <v>38</v>
      </c>
      <c r="C16" s="96">
        <f>'L2-Třídy'!C16+'L2-Třídy'!C45+'L2-Třídy'!C74+'L2-Třídy'!C103+'L2-Třídy'!C132+'L2-Třídy'!C161+'L2-Třídy'!C190+'L2-Třídy'!C219+'L2-Třídy'!C248+'L2-Třídy'!C277+'L2-Třídy'!C306+'L2-Třídy'!C335+'L2-Třídy'!C364+'L2-Třídy'!C393+'L2-Třídy'!C422+'L2-Třídy'!C451</f>
        <v>3</v>
      </c>
      <c r="D16" s="98">
        <f>'L2-Třídy'!D16+'L2-Třídy'!D45+'L2-Třídy'!D74+'L2-Třídy'!D103+'L2-Třídy'!D132+'L2-Třídy'!D161+'L2-Třídy'!D190+'L2-Třídy'!D219+'L2-Třídy'!D248+'L2-Třídy'!D277+'L2-Třídy'!D306+'L2-Třídy'!D335+'L2-Třídy'!D364+'L2-Třídy'!D393+'L2-Třídy'!D422+'L2-Třídy'!D451</f>
        <v>0</v>
      </c>
      <c r="E16" s="101">
        <f>'L2-Třídy'!E16+'L2-Třídy'!E45+'L2-Třídy'!E74+'L2-Třídy'!E103+'L2-Třídy'!E132+'L2-Třídy'!E161+'L2-Třídy'!E190+'L2-Třídy'!E219+'L2-Třídy'!E248+'L2-Třídy'!E277+'L2-Třídy'!E306+'L2-Třídy'!E335+'L2-Třídy'!E364+'L2-Třídy'!E393+'L2-Třídy'!E422+'L2-Třídy'!E451</f>
        <v>2</v>
      </c>
      <c r="F16" s="95">
        <f>'L2-Třídy'!F16+'L2-Třídy'!F45+'L2-Třídy'!F74+'L2-Třídy'!F103+'L2-Třídy'!F132+'L2-Třídy'!F161+'L2-Třídy'!F190+'L2-Třídy'!F219+'L2-Třídy'!F248+'L2-Třídy'!F277+'L2-Třídy'!F306+'L2-Třídy'!F335+'L2-Třídy'!F364+'L2-Třídy'!F393+'L2-Třídy'!F422+'L2-Třídy'!F451</f>
        <v>1</v>
      </c>
      <c r="G16" s="95">
        <f>'L2-Třídy'!G16+'L2-Třídy'!G45+'L2-Třídy'!G74+'L2-Třídy'!G103+'L2-Třídy'!G132+'L2-Třídy'!G161+'L2-Třídy'!G190+'L2-Třídy'!G219+'L2-Třídy'!G248+'L2-Třídy'!G277+'L2-Třídy'!G306+'L2-Třídy'!G335+'L2-Třídy'!G364+'L2-Třídy'!G393+'L2-Třídy'!G422+'L2-Třídy'!G451</f>
        <v>0</v>
      </c>
      <c r="H16" s="95">
        <f>'L2-Třídy'!H16+'L2-Třídy'!H45+'L2-Třídy'!H74+'L2-Třídy'!H103+'L2-Třídy'!H132+'L2-Třídy'!H161+'L2-Třídy'!H190+'L2-Třídy'!H219+'L2-Třídy'!H248+'L2-Třídy'!H277+'L2-Třídy'!H306+'L2-Třídy'!H335+'L2-Třídy'!H364+'L2-Třídy'!H393+'L2-Třídy'!H422+'L2-Třídy'!H451</f>
        <v>0</v>
      </c>
      <c r="I16" s="102">
        <f>'L2-Třídy'!I16+'L2-Třídy'!I45+'L2-Třídy'!I74+'L2-Třídy'!I103+'L2-Třídy'!I132+'L2-Třídy'!I161+'L2-Třídy'!I190+'L2-Třídy'!I219+'L2-Třídy'!I248+'L2-Třídy'!I277+'L2-Třídy'!I306+'L2-Třídy'!I335+'L2-Třídy'!I364+'L2-Třídy'!I393+'L2-Třídy'!I422+'L2-Třídy'!I451</f>
        <v>0</v>
      </c>
      <c r="J16" s="100">
        <f>'L2-Třídy'!J16+'L2-Třídy'!J45+'L2-Třídy'!J74+'L2-Třídy'!J103+'L2-Třídy'!J132+'L2-Třídy'!J161+'L2-Třídy'!J190+'L2-Třídy'!J219+'L2-Třídy'!J248+'L2-Třídy'!J277+'L2-Třídy'!J306+'L2-Třídy'!J335+'L2-Třídy'!J364+'L2-Třídy'!J393+'L2-Třídy'!J422+'L2-Třídy'!J451</f>
        <v>0</v>
      </c>
      <c r="K16" s="97">
        <f>'L2-Třídy'!K16+'L2-Třídy'!K45+'L2-Třídy'!K74+'L2-Třídy'!K103+'L2-Třídy'!K132+'L2-Třídy'!K161+'L2-Třídy'!K190+'L2-Třídy'!K219+'L2-Třídy'!K248+'L2-Třídy'!K277+'L2-Třídy'!K306+'L2-Třídy'!K335+'L2-Třídy'!K364+'L2-Třídy'!K393+'L2-Třídy'!K422+'L2-Třídy'!K451</f>
        <v>0</v>
      </c>
    </row>
    <row r="17" spans="2:11" ht="12.75">
      <c r="B17" s="109" t="s">
        <v>10</v>
      </c>
      <c r="C17" s="96">
        <f>'L2-Třídy'!C17+'L2-Třídy'!C46+'L2-Třídy'!C75+'L2-Třídy'!C104+'L2-Třídy'!C133+'L2-Třídy'!C162+'L2-Třídy'!C191+'L2-Třídy'!C220+'L2-Třídy'!C249+'L2-Třídy'!C278+'L2-Třídy'!C307+'L2-Třídy'!C336+'L2-Třídy'!C365+'L2-Třídy'!C394+'L2-Třídy'!C423+'L2-Třídy'!C452</f>
        <v>8</v>
      </c>
      <c r="D17" s="98">
        <f>'L2-Třídy'!D17+'L2-Třídy'!D46+'L2-Třídy'!D75+'L2-Třídy'!D104+'L2-Třídy'!D133+'L2-Třídy'!D162+'L2-Třídy'!D191+'L2-Třídy'!D220+'L2-Třídy'!D249+'L2-Třídy'!D278+'L2-Třídy'!D307+'L2-Třídy'!D336+'L2-Třídy'!D365+'L2-Třídy'!D394+'L2-Třídy'!D423+'L2-Třídy'!D452</f>
        <v>6</v>
      </c>
      <c r="E17" s="101">
        <f>'L2-Třídy'!E17+'L2-Třídy'!E46+'L2-Třídy'!E75+'L2-Třídy'!E104+'L2-Třídy'!E133+'L2-Třídy'!E162+'L2-Třídy'!E191+'L2-Třídy'!E220+'L2-Třídy'!E249+'L2-Třídy'!E278+'L2-Třídy'!E307+'L2-Třídy'!E336+'L2-Třídy'!E365+'L2-Třídy'!E394+'L2-Třídy'!E423+'L2-Třídy'!E452</f>
        <v>4</v>
      </c>
      <c r="F17" s="95">
        <f>'L2-Třídy'!F17+'L2-Třídy'!F46+'L2-Třídy'!F75+'L2-Třídy'!F104+'L2-Třídy'!F133+'L2-Třídy'!F162+'L2-Třídy'!F191+'L2-Třídy'!F220+'L2-Třídy'!F249+'L2-Třídy'!F278+'L2-Třídy'!F307+'L2-Třídy'!F336+'L2-Třídy'!F365+'L2-Třídy'!F394+'L2-Třídy'!F423+'L2-Třídy'!F452</f>
        <v>1</v>
      </c>
      <c r="G17" s="95">
        <f>'L2-Třídy'!G17+'L2-Třídy'!G46+'L2-Třídy'!G75+'L2-Třídy'!G104+'L2-Třídy'!G133+'L2-Třídy'!G162+'L2-Třídy'!G191+'L2-Třídy'!G220+'L2-Třídy'!G249+'L2-Třídy'!G278+'L2-Třídy'!G307+'L2-Třídy'!G336+'L2-Třídy'!G365+'L2-Třídy'!G394+'L2-Třídy'!G423+'L2-Třídy'!G452</f>
        <v>0</v>
      </c>
      <c r="H17" s="95">
        <f>'L2-Třídy'!H17+'L2-Třídy'!H46+'L2-Třídy'!H75+'L2-Třídy'!H104+'L2-Třídy'!H133+'L2-Třídy'!H162+'L2-Třídy'!H191+'L2-Třídy'!H220+'L2-Třídy'!H249+'L2-Třídy'!H278+'L2-Třídy'!H307+'L2-Třídy'!H336+'L2-Třídy'!H365+'L2-Třídy'!H394+'L2-Třídy'!H423+'L2-Třídy'!H452</f>
        <v>0</v>
      </c>
      <c r="I17" s="102">
        <f>'L2-Třídy'!I17+'L2-Třídy'!I46+'L2-Třídy'!I75+'L2-Třídy'!I104+'L2-Třídy'!I133+'L2-Třídy'!I162+'L2-Třídy'!I191+'L2-Třídy'!I220+'L2-Třídy'!I249+'L2-Třídy'!I278+'L2-Třídy'!I307+'L2-Třídy'!I336+'L2-Třídy'!I365+'L2-Třídy'!I394+'L2-Třídy'!I423+'L2-Třídy'!I452</f>
        <v>4</v>
      </c>
      <c r="J17" s="100">
        <f>'L2-Třídy'!J17+'L2-Třídy'!J46+'L2-Třídy'!J75+'L2-Třídy'!J104+'L2-Třídy'!J133+'L2-Třídy'!J162+'L2-Třídy'!J191+'L2-Třídy'!J220+'L2-Třídy'!J249+'L2-Třídy'!J278+'L2-Třídy'!J307+'L2-Třídy'!J336+'L2-Třídy'!J365+'L2-Třídy'!J394+'L2-Třídy'!J423+'L2-Třídy'!J452</f>
        <v>5</v>
      </c>
      <c r="K17" s="97">
        <f>'L2-Třídy'!K17+'L2-Třídy'!K46+'L2-Třídy'!K75+'L2-Třídy'!K104+'L2-Třídy'!K133+'L2-Třídy'!K162+'L2-Třídy'!K191+'L2-Třídy'!K220+'L2-Třídy'!K249+'L2-Třídy'!K278+'L2-Třídy'!K307+'L2-Třídy'!K336+'L2-Třídy'!K365+'L2-Třídy'!K394+'L2-Třídy'!K423+'L2-Třídy'!K452</f>
        <v>5</v>
      </c>
    </row>
    <row r="18" spans="2:11" ht="12.75">
      <c r="B18" s="109" t="s">
        <v>18</v>
      </c>
      <c r="C18" s="96">
        <f>'L2-Třídy'!C18+'L2-Třídy'!C47+'L2-Třídy'!C76+'L2-Třídy'!C105+'L2-Třídy'!C134+'L2-Třídy'!C163+'L2-Třídy'!C192+'L2-Třídy'!C221+'L2-Třídy'!C250+'L2-Třídy'!C279+'L2-Třídy'!C308+'L2-Třídy'!C337+'L2-Třídy'!C366+'L2-Třídy'!C395+'L2-Třídy'!C424+'L2-Třídy'!C453</f>
        <v>1</v>
      </c>
      <c r="D18" s="98">
        <f>'L2-Třídy'!D18+'L2-Třídy'!D47+'L2-Třídy'!D76+'L2-Třídy'!D105+'L2-Třídy'!D134+'L2-Třídy'!D163+'L2-Třídy'!D192+'L2-Třídy'!D221+'L2-Třídy'!D250+'L2-Třídy'!D279+'L2-Třídy'!D308+'L2-Třídy'!D337+'L2-Třídy'!D366+'L2-Třídy'!D395+'L2-Třídy'!D424+'L2-Třídy'!D453</f>
        <v>0</v>
      </c>
      <c r="E18" s="101">
        <f>'L2-Třídy'!E18+'L2-Třídy'!E47+'L2-Třídy'!E76+'L2-Třídy'!E105+'L2-Třídy'!E134+'L2-Třídy'!E163+'L2-Třídy'!E192+'L2-Třídy'!E221+'L2-Třídy'!E250+'L2-Třídy'!E279+'L2-Třídy'!E308+'L2-Třídy'!E337+'L2-Třídy'!E366+'L2-Třídy'!E395+'L2-Třídy'!E424+'L2-Třídy'!E453</f>
        <v>0</v>
      </c>
      <c r="F18" s="95">
        <f>'L2-Třídy'!F18+'L2-Třídy'!F47+'L2-Třídy'!F76+'L2-Třídy'!F105+'L2-Třídy'!F134+'L2-Třídy'!F163+'L2-Třídy'!F192+'L2-Třídy'!F221+'L2-Třídy'!F250+'L2-Třídy'!F279+'L2-Třídy'!F308+'L2-Třídy'!F337+'L2-Třídy'!F366+'L2-Třídy'!F395+'L2-Třídy'!F424+'L2-Třídy'!F453</f>
        <v>0</v>
      </c>
      <c r="G18" s="95">
        <f>'L2-Třídy'!G18+'L2-Třídy'!G47+'L2-Třídy'!G76+'L2-Třídy'!G105+'L2-Třídy'!G134+'L2-Třídy'!G163+'L2-Třídy'!G192+'L2-Třídy'!G221+'L2-Třídy'!G250+'L2-Třídy'!G279+'L2-Třídy'!G308+'L2-Třídy'!G337+'L2-Třídy'!G366+'L2-Třídy'!G395+'L2-Třídy'!G424+'L2-Třídy'!G453</f>
        <v>1</v>
      </c>
      <c r="H18" s="95">
        <f>'L2-Třídy'!H18+'L2-Třídy'!H47+'L2-Třídy'!H76+'L2-Třídy'!H105+'L2-Třídy'!H134+'L2-Třídy'!H163+'L2-Třídy'!H192+'L2-Třídy'!H221+'L2-Třídy'!H250+'L2-Třídy'!H279+'L2-Třídy'!H308+'L2-Třídy'!H337+'L2-Třídy'!H366+'L2-Třídy'!H395+'L2-Třídy'!H424+'L2-Třídy'!H453</f>
        <v>0</v>
      </c>
      <c r="I18" s="102">
        <f>'L2-Třídy'!I18+'L2-Třídy'!I47+'L2-Třídy'!I76+'L2-Třídy'!I105+'L2-Třídy'!I134+'L2-Třídy'!I163+'L2-Třídy'!I192+'L2-Třídy'!I221+'L2-Třídy'!I250+'L2-Třídy'!I279+'L2-Třídy'!I308+'L2-Třídy'!I337+'L2-Třídy'!I366+'L2-Třídy'!I395+'L2-Třídy'!I424+'L2-Třídy'!I453</f>
        <v>0</v>
      </c>
      <c r="J18" s="100">
        <f>'L2-Třídy'!J18+'L2-Třídy'!J47+'L2-Třídy'!J76+'L2-Třídy'!J105+'L2-Třídy'!J134+'L2-Třídy'!J163+'L2-Třídy'!J192+'L2-Třídy'!J221+'L2-Třídy'!J250+'L2-Třídy'!J279+'L2-Třídy'!J308+'L2-Třídy'!J337+'L2-Třídy'!J366+'L2-Třídy'!J395+'L2-Třídy'!J424+'L2-Třídy'!J453</f>
        <v>1</v>
      </c>
      <c r="K18" s="97">
        <f>'L2-Třídy'!K18+'L2-Třídy'!K47+'L2-Třídy'!K76+'L2-Třídy'!K105+'L2-Třídy'!K134+'L2-Třídy'!K163+'L2-Třídy'!K192+'L2-Třídy'!K221+'L2-Třídy'!K250+'L2-Třídy'!K279+'L2-Třídy'!K308+'L2-Třídy'!K337+'L2-Třídy'!K366+'L2-Třídy'!K395+'L2-Třídy'!K424+'L2-Třídy'!K453</f>
        <v>1</v>
      </c>
    </row>
    <row r="19" spans="2:11" ht="12.75">
      <c r="B19" s="109" t="s">
        <v>39</v>
      </c>
      <c r="C19" s="96">
        <f>'L2-Třídy'!C19+'L2-Třídy'!C48+'L2-Třídy'!C77+'L2-Třídy'!C106+'L2-Třídy'!C135+'L2-Třídy'!C164+'L2-Třídy'!C193+'L2-Třídy'!C222+'L2-Třídy'!C251+'L2-Třídy'!C280+'L2-Třídy'!C309+'L2-Třídy'!C338+'L2-Třídy'!C367+'L2-Třídy'!C396+'L2-Třídy'!C425+'L2-Třídy'!C454</f>
        <v>11</v>
      </c>
      <c r="D19" s="98">
        <f>'L2-Třídy'!D19+'L2-Třídy'!D48+'L2-Třídy'!D77+'L2-Třídy'!D106+'L2-Třídy'!D135+'L2-Třídy'!D164+'L2-Třídy'!D193+'L2-Třídy'!D222+'L2-Třídy'!D251+'L2-Třídy'!D280+'L2-Třídy'!D309+'L2-Třídy'!D338+'L2-Třídy'!D367+'L2-Třídy'!D396+'L2-Třídy'!D425+'L2-Třídy'!D454</f>
        <v>0</v>
      </c>
      <c r="E19" s="101">
        <f>'L2-Třídy'!E19+'L2-Třídy'!E48+'L2-Třídy'!E77+'L2-Třídy'!E106+'L2-Třídy'!E135+'L2-Třídy'!E164+'L2-Třídy'!E193+'L2-Třídy'!E222+'L2-Třídy'!E251+'L2-Třídy'!E280+'L2-Třídy'!E309+'L2-Třídy'!E338+'L2-Třídy'!E367+'L2-Třídy'!E396+'L2-Třídy'!E425+'L2-Třídy'!E454</f>
        <v>3</v>
      </c>
      <c r="F19" s="95">
        <f>'L2-Třídy'!F19+'L2-Třídy'!F48+'L2-Třídy'!F77+'L2-Třídy'!F106+'L2-Třídy'!F135+'L2-Třídy'!F164+'L2-Třídy'!F193+'L2-Třídy'!F222+'L2-Třídy'!F251+'L2-Třídy'!F280+'L2-Třídy'!F309+'L2-Třídy'!F338+'L2-Třídy'!F367+'L2-Třídy'!F396+'L2-Třídy'!F425+'L2-Třídy'!F454</f>
        <v>5</v>
      </c>
      <c r="G19" s="95">
        <f>'L2-Třídy'!G19+'L2-Třídy'!G48+'L2-Třídy'!G77+'L2-Třídy'!G106+'L2-Třídy'!G135+'L2-Třídy'!G164+'L2-Třídy'!G193+'L2-Třídy'!G222+'L2-Třídy'!G251+'L2-Třídy'!G280+'L2-Třídy'!G309+'L2-Třídy'!G338+'L2-Třídy'!G367+'L2-Třídy'!G396+'L2-Třídy'!G425+'L2-Třídy'!G454</f>
        <v>1</v>
      </c>
      <c r="H19" s="95">
        <f>'L2-Třídy'!H19+'L2-Třídy'!H48+'L2-Třídy'!H77+'L2-Třídy'!H106+'L2-Třídy'!H135+'L2-Třídy'!H164+'L2-Třídy'!H193+'L2-Třídy'!H222+'L2-Třídy'!H251+'L2-Třídy'!H280+'L2-Třídy'!H309+'L2-Třídy'!H338+'L2-Třídy'!H367+'L2-Třídy'!H396+'L2-Třídy'!H425+'L2-Třídy'!H454</f>
        <v>1</v>
      </c>
      <c r="I19" s="102">
        <f>'L2-Třídy'!I19+'L2-Třídy'!I48+'L2-Třídy'!I77+'L2-Třídy'!I106+'L2-Třídy'!I135+'L2-Třídy'!I164+'L2-Třídy'!I193+'L2-Třídy'!I222+'L2-Třídy'!I251+'L2-Třídy'!I280+'L2-Třídy'!I309+'L2-Třídy'!I338+'L2-Třídy'!I367+'L2-Třídy'!I396+'L2-Třídy'!I425+'L2-Třídy'!I454</f>
        <v>5</v>
      </c>
      <c r="J19" s="100">
        <f>'L2-Třídy'!J19+'L2-Třídy'!J48+'L2-Třídy'!J77+'L2-Třídy'!J106+'L2-Třídy'!J135+'L2-Třídy'!J164+'L2-Třídy'!J193+'L2-Třídy'!J222+'L2-Třídy'!J251+'L2-Třídy'!J280+'L2-Třídy'!J309+'L2-Třídy'!J338+'L2-Třídy'!J367+'L2-Třídy'!J396+'L2-Třídy'!J425+'L2-Třídy'!J454</f>
        <v>3</v>
      </c>
      <c r="K19" s="97">
        <f>'L2-Třídy'!K19+'L2-Třídy'!K48+'L2-Třídy'!K77+'L2-Třídy'!K106+'L2-Třídy'!K135+'L2-Třídy'!K164+'L2-Třídy'!K193+'L2-Třídy'!K222+'L2-Třídy'!K251+'L2-Třídy'!K280+'L2-Třídy'!K309+'L2-Třídy'!K338+'L2-Třídy'!K367+'L2-Třídy'!K396+'L2-Třídy'!K425+'L2-Třídy'!K454</f>
        <v>3</v>
      </c>
    </row>
    <row r="20" spans="2:11" ht="12.75">
      <c r="B20" s="109" t="s">
        <v>51</v>
      </c>
      <c r="C20" s="96">
        <f>'L2-Třídy'!C20+'L2-Třídy'!C49+'L2-Třídy'!C78+'L2-Třídy'!C107+'L2-Třídy'!C136+'L2-Třídy'!C165+'L2-Třídy'!C194+'L2-Třídy'!C223+'L2-Třídy'!C252+'L2-Třídy'!C281+'L2-Třídy'!C310+'L2-Třídy'!C339+'L2-Třídy'!C368+'L2-Třídy'!C397+'L2-Třídy'!C426+'L2-Třídy'!C455</f>
        <v>4</v>
      </c>
      <c r="D20" s="98">
        <f>'L2-Třídy'!D20+'L2-Třídy'!D49+'L2-Třídy'!D78+'L2-Třídy'!D107+'L2-Třídy'!D136+'L2-Třídy'!D165+'L2-Třídy'!D194+'L2-Třídy'!D223+'L2-Třídy'!D252+'L2-Třídy'!D281+'L2-Třídy'!D310+'L2-Třídy'!D339+'L2-Třídy'!D368+'L2-Třídy'!D397+'L2-Třídy'!D426+'L2-Třídy'!D455</f>
        <v>0</v>
      </c>
      <c r="E20" s="101">
        <f>'L2-Třídy'!E20+'L2-Třídy'!E49+'L2-Třídy'!E78+'L2-Třídy'!E107+'L2-Třídy'!E136+'L2-Třídy'!E165+'L2-Třídy'!E194+'L2-Třídy'!E223+'L2-Třídy'!E252+'L2-Třídy'!E281+'L2-Třídy'!E310+'L2-Třídy'!E339+'L2-Třídy'!E368+'L2-Třídy'!E397+'L2-Třídy'!E426+'L2-Třídy'!E455</f>
        <v>1</v>
      </c>
      <c r="F20" s="95">
        <f>'L2-Třídy'!F20+'L2-Třídy'!F49+'L2-Třídy'!F78+'L2-Třídy'!F107+'L2-Třídy'!F136+'L2-Třídy'!F165+'L2-Třídy'!F194+'L2-Třídy'!F223+'L2-Třídy'!F252+'L2-Třídy'!F281+'L2-Třídy'!F310+'L2-Třídy'!F339+'L2-Třídy'!F368+'L2-Třídy'!F397+'L2-Třídy'!F426+'L2-Třídy'!F455</f>
        <v>0</v>
      </c>
      <c r="G20" s="95">
        <f>'L2-Třídy'!G20+'L2-Třídy'!G49+'L2-Třídy'!G78+'L2-Třídy'!G107+'L2-Třídy'!G136+'L2-Třídy'!G165+'L2-Třídy'!G194+'L2-Třídy'!G223+'L2-Třídy'!G252+'L2-Třídy'!G281+'L2-Třídy'!G310+'L2-Třídy'!G339+'L2-Třídy'!G368+'L2-Třídy'!G397+'L2-Třídy'!G426+'L2-Třídy'!G455</f>
        <v>2</v>
      </c>
      <c r="H20" s="95">
        <f>'L2-Třídy'!H20+'L2-Třídy'!H49+'L2-Třídy'!H78+'L2-Třídy'!H107+'L2-Třídy'!H136+'L2-Třídy'!H165+'L2-Třídy'!H194+'L2-Třídy'!H223+'L2-Třídy'!H252+'L2-Třídy'!H281+'L2-Třídy'!H310+'L2-Třídy'!H339+'L2-Třídy'!H368+'L2-Třídy'!H397+'L2-Třídy'!H426+'L2-Třídy'!H455</f>
        <v>0</v>
      </c>
      <c r="I20" s="102">
        <f>'L2-Třídy'!I20+'L2-Třídy'!I49+'L2-Třídy'!I78+'L2-Třídy'!I107+'L2-Třídy'!I136+'L2-Třídy'!I165+'L2-Třídy'!I194+'L2-Třídy'!I223+'L2-Třídy'!I252+'L2-Třídy'!I281+'L2-Třídy'!I310+'L2-Třídy'!I339+'L2-Třídy'!I368+'L2-Třídy'!I397+'L2-Třídy'!I426+'L2-Třídy'!I455</f>
        <v>0</v>
      </c>
      <c r="J20" s="100">
        <f>'L2-Třídy'!J20+'L2-Třídy'!J49+'L2-Třídy'!J78+'L2-Třídy'!J107+'L2-Třídy'!J136+'L2-Třídy'!J165+'L2-Třídy'!J194+'L2-Třídy'!J223+'L2-Třídy'!J252+'L2-Třídy'!J281+'L2-Třídy'!J310+'L2-Třídy'!J339+'L2-Třídy'!J368+'L2-Třídy'!J397+'L2-Třídy'!J426+'L2-Třídy'!J455</f>
        <v>2</v>
      </c>
      <c r="K20" s="97">
        <f>'L2-Třídy'!K20+'L2-Třídy'!K49+'L2-Třídy'!K78+'L2-Třídy'!K107+'L2-Třídy'!K136+'L2-Třídy'!K165+'L2-Třídy'!K194+'L2-Třídy'!K223+'L2-Třídy'!K252+'L2-Třídy'!K281+'L2-Třídy'!K310+'L2-Třídy'!K339+'L2-Třídy'!K368+'L2-Třídy'!K397+'L2-Třídy'!K426+'L2-Třídy'!K455</f>
        <v>1</v>
      </c>
    </row>
    <row r="21" spans="2:11" ht="12.75">
      <c r="B21" s="109" t="s">
        <v>43</v>
      </c>
      <c r="C21" s="96">
        <f>'L2-Třídy'!C21+'L2-Třídy'!C50+'L2-Třídy'!C79+'L2-Třídy'!C108+'L2-Třídy'!C137+'L2-Třídy'!C166+'L2-Třídy'!C195+'L2-Třídy'!C224+'L2-Třídy'!C253+'L2-Třídy'!C282+'L2-Třídy'!C311+'L2-Třídy'!C340+'L2-Třídy'!C369+'L2-Třídy'!C398+'L2-Třídy'!C427+'L2-Třídy'!C456</f>
        <v>1</v>
      </c>
      <c r="D21" s="98">
        <f>'L2-Třídy'!D21+'L2-Třídy'!D50+'L2-Třídy'!D79+'L2-Třídy'!D108+'L2-Třídy'!D137+'L2-Třídy'!D166+'L2-Třídy'!D195+'L2-Třídy'!D224+'L2-Třídy'!D253+'L2-Třídy'!D282+'L2-Třídy'!D311+'L2-Třídy'!D340+'L2-Třídy'!D369+'L2-Třídy'!D398+'L2-Třídy'!D427+'L2-Třídy'!D456</f>
        <v>0</v>
      </c>
      <c r="E21" s="101">
        <f>'L2-Třídy'!E21+'L2-Třídy'!E50+'L2-Třídy'!E79+'L2-Třídy'!E108+'L2-Třídy'!E137+'L2-Třídy'!E166+'L2-Třídy'!E195+'L2-Třídy'!E224+'L2-Třídy'!E253+'L2-Třídy'!E282+'L2-Třídy'!E311+'L2-Třídy'!E340+'L2-Třídy'!E369+'L2-Třídy'!E398+'L2-Třídy'!E427+'L2-Třídy'!E456</f>
        <v>0</v>
      </c>
      <c r="F21" s="95">
        <f>'L2-Třídy'!F21+'L2-Třídy'!F50+'L2-Třídy'!F79+'L2-Třídy'!F108+'L2-Třídy'!F137+'L2-Třídy'!F166+'L2-Třídy'!F195+'L2-Třídy'!F224+'L2-Třídy'!F253+'L2-Třídy'!F282+'L2-Třídy'!F311+'L2-Třídy'!F340+'L2-Třídy'!F369+'L2-Třídy'!F398+'L2-Třídy'!F427+'L2-Třídy'!F456</f>
        <v>0</v>
      </c>
      <c r="G21" s="95">
        <f>'L2-Třídy'!G21+'L2-Třídy'!G50+'L2-Třídy'!G79+'L2-Třídy'!G108+'L2-Třídy'!G137+'L2-Třídy'!G166+'L2-Třídy'!G195+'L2-Třídy'!G224+'L2-Třídy'!G253+'L2-Třídy'!G282+'L2-Třídy'!G311+'L2-Třídy'!G340+'L2-Třídy'!G369+'L2-Třídy'!G398+'L2-Třídy'!G427+'L2-Třídy'!G456</f>
        <v>0</v>
      </c>
      <c r="H21" s="95">
        <f>'L2-Třídy'!H21+'L2-Třídy'!H50+'L2-Třídy'!H79+'L2-Třídy'!H108+'L2-Třídy'!H137+'L2-Třídy'!H166+'L2-Třídy'!H195+'L2-Třídy'!H224+'L2-Třídy'!H253+'L2-Třídy'!H282+'L2-Třídy'!H311+'L2-Třídy'!H340+'L2-Třídy'!H369+'L2-Třídy'!H398+'L2-Třídy'!H427+'L2-Třídy'!H456</f>
        <v>0</v>
      </c>
      <c r="I21" s="102">
        <f>'L2-Třídy'!I21+'L2-Třídy'!I50+'L2-Třídy'!I79+'L2-Třídy'!I108+'L2-Třídy'!I137+'L2-Třídy'!I166+'L2-Třídy'!I195+'L2-Třídy'!I224+'L2-Třídy'!I253+'L2-Třídy'!I282+'L2-Třídy'!I311+'L2-Třídy'!I340+'L2-Třídy'!I369+'L2-Třídy'!I398+'L2-Třídy'!I427+'L2-Třídy'!I456</f>
        <v>0</v>
      </c>
      <c r="J21" s="100">
        <f>'L2-Třídy'!J21+'L2-Třídy'!J50+'L2-Třídy'!J79+'L2-Třídy'!J108+'L2-Třídy'!J137+'L2-Třídy'!J166+'L2-Třídy'!J195+'L2-Třídy'!J224+'L2-Třídy'!J253+'L2-Třídy'!J282+'L2-Třídy'!J311+'L2-Třídy'!J340+'L2-Třídy'!J369+'L2-Třídy'!J398+'L2-Třídy'!J427+'L2-Třídy'!J456</f>
        <v>1</v>
      </c>
      <c r="K21" s="97">
        <f>'L2-Třídy'!K21+'L2-Třídy'!K50+'L2-Třídy'!K79+'L2-Třídy'!K108+'L2-Třídy'!K137+'L2-Třídy'!K166+'L2-Třídy'!K195+'L2-Třídy'!K224+'L2-Třídy'!K253+'L2-Třídy'!K282+'L2-Třídy'!K311+'L2-Třídy'!K340+'L2-Třídy'!K369+'L2-Třídy'!K398+'L2-Třídy'!K427+'L2-Třídy'!K456</f>
        <v>0</v>
      </c>
    </row>
    <row r="22" spans="2:11" ht="12.75">
      <c r="B22" s="109" t="s">
        <v>50</v>
      </c>
      <c r="C22" s="96">
        <f>'L2-Třídy'!C22+'L2-Třídy'!C51+'L2-Třídy'!C80+'L2-Třídy'!C109+'L2-Třídy'!C138+'L2-Třídy'!C167+'L2-Třídy'!C196+'L2-Třídy'!C225+'L2-Třídy'!C254+'L2-Třídy'!C283+'L2-Třídy'!C312+'L2-Třídy'!C341+'L2-Třídy'!C370+'L2-Třídy'!C399+'L2-Třídy'!C428+'L2-Třídy'!C457</f>
        <v>1</v>
      </c>
      <c r="D22" s="98">
        <f>'L2-Třídy'!D22+'L2-Třídy'!D51+'L2-Třídy'!D80+'L2-Třídy'!D109+'L2-Třídy'!D138+'L2-Třídy'!D167+'L2-Třídy'!D196+'L2-Třídy'!D225+'L2-Třídy'!D254+'L2-Třídy'!D283+'L2-Třídy'!D312+'L2-Třídy'!D341+'L2-Třídy'!D370+'L2-Třídy'!D399+'L2-Třídy'!D428+'L2-Třídy'!D457</f>
        <v>0</v>
      </c>
      <c r="E22" s="101">
        <f>'L2-Třídy'!E22+'L2-Třídy'!E51+'L2-Třídy'!E80+'L2-Třídy'!E109+'L2-Třídy'!E138+'L2-Třídy'!E167+'L2-Třídy'!E196+'L2-Třídy'!E225+'L2-Třídy'!E254+'L2-Třídy'!E283+'L2-Třídy'!E312+'L2-Třídy'!E341+'L2-Třídy'!E370+'L2-Třídy'!E399+'L2-Třídy'!E428+'L2-Třídy'!E457</f>
        <v>0</v>
      </c>
      <c r="F22" s="95">
        <f>'L2-Třídy'!F22+'L2-Třídy'!F51+'L2-Třídy'!F80+'L2-Třídy'!F109+'L2-Třídy'!F138+'L2-Třídy'!F167+'L2-Třídy'!F196+'L2-Třídy'!F225+'L2-Třídy'!F254+'L2-Třídy'!F283+'L2-Třídy'!F312+'L2-Třídy'!F341+'L2-Třídy'!F370+'L2-Třídy'!F399+'L2-Třídy'!F428+'L2-Třídy'!F457</f>
        <v>1</v>
      </c>
      <c r="G22" s="95">
        <f>'L2-Třídy'!G22+'L2-Třídy'!G51+'L2-Třídy'!G80+'L2-Třídy'!G109+'L2-Třídy'!G138+'L2-Třídy'!G167+'L2-Třídy'!G196+'L2-Třídy'!G225+'L2-Třídy'!G254+'L2-Třídy'!G283+'L2-Třídy'!G312+'L2-Třídy'!G341+'L2-Třídy'!G370+'L2-Třídy'!G399+'L2-Třídy'!G428+'L2-Třídy'!G457</f>
        <v>0</v>
      </c>
      <c r="H22" s="95">
        <f>'L2-Třídy'!H22+'L2-Třídy'!H51+'L2-Třídy'!H80+'L2-Třídy'!H109+'L2-Třídy'!H138+'L2-Třídy'!H167+'L2-Třídy'!H196+'L2-Třídy'!H225+'L2-Třídy'!H254+'L2-Třídy'!H283+'L2-Třídy'!H312+'L2-Třídy'!H341+'L2-Třídy'!H370+'L2-Třídy'!H399+'L2-Třídy'!H428+'L2-Třídy'!H457</f>
        <v>0</v>
      </c>
      <c r="I22" s="102">
        <f>'L2-Třídy'!I22+'L2-Třídy'!I51+'L2-Třídy'!I80+'L2-Třídy'!I109+'L2-Třídy'!I138+'L2-Třídy'!I167+'L2-Třídy'!I196+'L2-Třídy'!I225+'L2-Třídy'!I254+'L2-Třídy'!I283+'L2-Třídy'!I312+'L2-Třídy'!I341+'L2-Třídy'!I370+'L2-Třídy'!I399+'L2-Třídy'!I428+'L2-Třídy'!I457</f>
        <v>0</v>
      </c>
      <c r="J22" s="100">
        <f>'L2-Třídy'!J22+'L2-Třídy'!J51+'L2-Třídy'!J80+'L2-Třídy'!J109+'L2-Třídy'!J138+'L2-Třídy'!J167+'L2-Třídy'!J196+'L2-Třídy'!J225+'L2-Třídy'!J254+'L2-Třídy'!J283+'L2-Třídy'!J312+'L2-Třídy'!J341+'L2-Třídy'!J370+'L2-Třídy'!J399+'L2-Třídy'!J428+'L2-Třídy'!J457</f>
        <v>1</v>
      </c>
      <c r="K22" s="97">
        <f>'L2-Třídy'!K22+'L2-Třídy'!K51+'L2-Třídy'!K80+'L2-Třídy'!K109+'L2-Třídy'!K138+'L2-Třídy'!K167+'L2-Třídy'!K196+'L2-Třídy'!K225+'L2-Třídy'!K254+'L2-Třídy'!K283+'L2-Třídy'!K312+'L2-Třídy'!K341+'L2-Třídy'!K370+'L2-Třídy'!K399+'L2-Třídy'!K428+'L2-Třídy'!K457</f>
        <v>1</v>
      </c>
    </row>
    <row r="23" spans="2:11" ht="12.75">
      <c r="B23" s="109" t="s">
        <v>14</v>
      </c>
      <c r="C23" s="96">
        <f>'L2-Třídy'!C23+'L2-Třídy'!C52+'L2-Třídy'!C81+'L2-Třídy'!C110+'L2-Třídy'!C139+'L2-Třídy'!C168+'L2-Třídy'!C197+'L2-Třídy'!C226+'L2-Třídy'!C255+'L2-Třídy'!C284+'L2-Třídy'!C313+'L2-Třídy'!C342+'L2-Třídy'!C371+'L2-Třídy'!C400+'L2-Třídy'!C429+'L2-Třídy'!C458</f>
        <v>0</v>
      </c>
      <c r="D23" s="98">
        <f>'L2-Třídy'!D23+'L2-Třídy'!D52+'L2-Třídy'!D81+'L2-Třídy'!D110+'L2-Třídy'!D139+'L2-Třídy'!D168+'L2-Třídy'!D197+'L2-Třídy'!D226+'L2-Třídy'!D255+'L2-Třídy'!D284+'L2-Třídy'!D313+'L2-Třídy'!D342+'L2-Třídy'!D371+'L2-Třídy'!D400+'L2-Třídy'!D429+'L2-Třídy'!D458</f>
        <v>10</v>
      </c>
      <c r="E23" s="101">
        <f>'L2-Třídy'!E23+'L2-Třídy'!E52+'L2-Třídy'!E81+'L2-Třídy'!E110+'L2-Třídy'!E139+'L2-Třídy'!E168+'L2-Třídy'!E197+'L2-Třídy'!E226+'L2-Třídy'!E255+'L2-Třídy'!E284+'L2-Třídy'!E313+'L2-Třídy'!E342+'L2-Třídy'!E371+'L2-Třídy'!E400+'L2-Třídy'!E429+'L2-Třídy'!E458</f>
        <v>0</v>
      </c>
      <c r="F23" s="95">
        <f>'L2-Třídy'!F23+'L2-Třídy'!F52+'L2-Třídy'!F81+'L2-Třídy'!F110+'L2-Třídy'!F139+'L2-Třídy'!F168+'L2-Třídy'!F197+'L2-Třídy'!F226+'L2-Třídy'!F255+'L2-Třídy'!F284+'L2-Třídy'!F313+'L2-Třídy'!F342+'L2-Třídy'!F371+'L2-Třídy'!F400+'L2-Třídy'!F429+'L2-Třídy'!F458</f>
        <v>0</v>
      </c>
      <c r="G23" s="95">
        <f>'L2-Třídy'!G23+'L2-Třídy'!G52+'L2-Třídy'!G81+'L2-Třídy'!G110+'L2-Třídy'!G139+'L2-Třídy'!G168+'L2-Třídy'!G197+'L2-Třídy'!G226+'L2-Třídy'!G255+'L2-Třídy'!G284+'L2-Třídy'!G313+'L2-Třídy'!G342+'L2-Třídy'!G371+'L2-Třídy'!G400+'L2-Třídy'!G429+'L2-Třídy'!G458</f>
        <v>0</v>
      </c>
      <c r="H23" s="95">
        <f>'L2-Třídy'!H23+'L2-Třídy'!H52+'L2-Třídy'!H81+'L2-Třídy'!H110+'L2-Třídy'!H139+'L2-Třídy'!H168+'L2-Třídy'!H197+'L2-Třídy'!H226+'L2-Třídy'!H255+'L2-Třídy'!H284+'L2-Třídy'!H313+'L2-Třídy'!H342+'L2-Třídy'!H371+'L2-Třídy'!H400+'L2-Třídy'!H429+'L2-Třídy'!H458</f>
        <v>0</v>
      </c>
      <c r="I23" s="102">
        <f>'L2-Třídy'!I23+'L2-Třídy'!I52+'L2-Třídy'!I81+'L2-Třídy'!I110+'L2-Třídy'!I139+'L2-Třídy'!I168+'L2-Třídy'!I197+'L2-Třídy'!I226+'L2-Třídy'!I255+'L2-Třídy'!I284+'L2-Třídy'!I313+'L2-Třídy'!I342+'L2-Třídy'!I371+'L2-Třídy'!I400+'L2-Třídy'!I429+'L2-Třídy'!I458</f>
        <v>0</v>
      </c>
      <c r="J23" s="100">
        <f>'L2-Třídy'!J23+'L2-Třídy'!J52+'L2-Třídy'!J81+'L2-Třídy'!J110+'L2-Třídy'!J139+'L2-Třídy'!J168+'L2-Třídy'!J197+'L2-Třídy'!J226+'L2-Třídy'!J255+'L2-Třídy'!J284+'L2-Třídy'!J313+'L2-Třídy'!J342+'L2-Třídy'!J371+'L2-Třídy'!J400+'L2-Třídy'!J429+'L2-Třídy'!J458</f>
        <v>0</v>
      </c>
      <c r="K23" s="97">
        <f>'L2-Třídy'!K23+'L2-Třídy'!K52+'L2-Třídy'!K81+'L2-Třídy'!K110+'L2-Třídy'!K139+'L2-Třídy'!K168+'L2-Třídy'!K197+'L2-Třídy'!K226+'L2-Třídy'!K255+'L2-Třídy'!K284+'L2-Třídy'!K313+'L2-Třídy'!K342+'L2-Třídy'!K371+'L2-Třídy'!K400+'L2-Třídy'!K429+'L2-Třídy'!K458</f>
        <v>0</v>
      </c>
    </row>
    <row r="24" spans="2:11" ht="13.5" thickBot="1">
      <c r="B24" s="110" t="s">
        <v>13</v>
      </c>
      <c r="C24" s="42">
        <f>'L2-Třídy'!C24+'L2-Třídy'!C53+'L2-Třídy'!C82+'L2-Třídy'!C111+'L2-Třídy'!C140+'L2-Třídy'!C169+'L2-Třídy'!C198+'L2-Třídy'!C227+'L2-Třídy'!C256+'L2-Třídy'!C285+'L2-Třídy'!C314+'L2-Třídy'!C343+'L2-Třídy'!C372+'L2-Třídy'!C401+'L2-Třídy'!C430+'L2-Třídy'!C459</f>
        <v>0</v>
      </c>
      <c r="D24" s="111">
        <f>'L2-Třídy'!D24+'L2-Třídy'!D53+'L2-Třídy'!D82+'L2-Třídy'!D111+'L2-Třídy'!D140+'L2-Třídy'!D169+'L2-Třídy'!D198+'L2-Třídy'!D227+'L2-Třídy'!D256+'L2-Třídy'!D285+'L2-Třídy'!D314+'L2-Třídy'!D343+'L2-Třídy'!D372+'L2-Třídy'!D401+'L2-Třídy'!D430+'L2-Třídy'!D459</f>
        <v>2</v>
      </c>
      <c r="E24" s="39">
        <f>'L2-Třídy'!E24+'L2-Třídy'!E53+'L2-Třídy'!E82+'L2-Třídy'!E111+'L2-Třídy'!E140+'L2-Třídy'!E169+'L2-Třídy'!E198+'L2-Třídy'!E227+'L2-Třídy'!E256+'L2-Třídy'!E285+'L2-Třídy'!E314+'L2-Třídy'!E343+'L2-Třídy'!E372+'L2-Třídy'!E401+'L2-Třídy'!E430+'L2-Třídy'!E459</f>
        <v>0</v>
      </c>
      <c r="F24" s="40">
        <f>'L2-Třídy'!F24+'L2-Třídy'!F53+'L2-Třídy'!F82+'L2-Třídy'!F111+'L2-Třídy'!F140+'L2-Třídy'!F169+'L2-Třídy'!F198+'L2-Třídy'!F227+'L2-Třídy'!F256+'L2-Třídy'!F285+'L2-Třídy'!F314+'L2-Třídy'!F343+'L2-Třídy'!F372+'L2-Třídy'!F401+'L2-Třídy'!F430+'L2-Třídy'!F459</f>
        <v>0</v>
      </c>
      <c r="G24" s="40">
        <f>'L2-Třídy'!G24+'L2-Třídy'!G53+'L2-Třídy'!G82+'L2-Třídy'!G111+'L2-Třídy'!G140+'L2-Třídy'!G169+'L2-Třídy'!G198+'L2-Třídy'!G227+'L2-Třídy'!G256+'L2-Třídy'!G285+'L2-Třídy'!G314+'L2-Třídy'!G343+'L2-Třídy'!G372+'L2-Třídy'!G401+'L2-Třídy'!G430+'L2-Třídy'!G459</f>
        <v>0</v>
      </c>
      <c r="H24" s="40">
        <f>'L2-Třídy'!H24+'L2-Třídy'!H53+'L2-Třídy'!H82+'L2-Třídy'!H111+'L2-Třídy'!H140+'L2-Třídy'!H169+'L2-Třídy'!H198+'L2-Třídy'!H227+'L2-Třídy'!H256+'L2-Třídy'!H285+'L2-Třídy'!H314+'L2-Třídy'!H343+'L2-Třídy'!H372+'L2-Třídy'!H401+'L2-Třídy'!H430+'L2-Třídy'!H459</f>
        <v>0</v>
      </c>
      <c r="I24" s="41">
        <f>'L2-Třídy'!I24+'L2-Třídy'!I53+'L2-Třídy'!I82+'L2-Třídy'!I111+'L2-Třídy'!I140+'L2-Třídy'!I169+'L2-Třídy'!I198+'L2-Třídy'!I227+'L2-Třídy'!I256+'L2-Třídy'!I285+'L2-Třídy'!I314+'L2-Třídy'!I343+'L2-Třídy'!I372+'L2-Třídy'!I401+'L2-Třídy'!I430+'L2-Třídy'!I459</f>
        <v>0</v>
      </c>
      <c r="J24" s="112">
        <f>'L2-Třídy'!J24+'L2-Třídy'!J53+'L2-Třídy'!J82+'L2-Třídy'!J111+'L2-Třídy'!J140+'L2-Třídy'!J169+'L2-Třídy'!J198+'L2-Třídy'!J227+'L2-Třídy'!J256+'L2-Třídy'!J285+'L2-Třídy'!J314+'L2-Třídy'!J343+'L2-Třídy'!J372+'L2-Třídy'!J401+'L2-Třídy'!J430+'L2-Třídy'!J459</f>
        <v>0</v>
      </c>
      <c r="K24" s="38">
        <f>'L2-Třídy'!K24+'L2-Třídy'!K53+'L2-Třídy'!K82+'L2-Třídy'!K111+'L2-Třídy'!K140+'L2-Třídy'!K169+'L2-Třídy'!K198+'L2-Třídy'!K227+'L2-Třídy'!K256+'L2-Třídy'!K285+'L2-Třídy'!K314+'L2-Třídy'!K343+'L2-Třídy'!K372+'L2-Třídy'!K401+'L2-Třídy'!K430+'L2-Třídy'!K459</f>
        <v>0</v>
      </c>
    </row>
    <row r="25" spans="2:11" ht="13.5" thickBot="1">
      <c r="B25" s="113" t="s">
        <v>15</v>
      </c>
      <c r="C25" s="114">
        <f aca="true" t="shared" si="0" ref="C25:K25">SUM(C6:C24)</f>
        <v>291</v>
      </c>
      <c r="D25" s="115">
        <f t="shared" si="0"/>
        <v>78</v>
      </c>
      <c r="E25" s="116">
        <f t="shared" si="0"/>
        <v>101</v>
      </c>
      <c r="F25" s="117">
        <f t="shared" si="0"/>
        <v>65</v>
      </c>
      <c r="G25" s="117">
        <f t="shared" si="0"/>
        <v>36</v>
      </c>
      <c r="H25" s="118">
        <f t="shared" si="0"/>
        <v>59</v>
      </c>
      <c r="I25" s="119">
        <f t="shared" si="0"/>
        <v>93</v>
      </c>
      <c r="J25" s="120">
        <f t="shared" si="0"/>
        <v>61</v>
      </c>
      <c r="K25" s="121">
        <f t="shared" si="0"/>
        <v>94</v>
      </c>
    </row>
    <row r="26" spans="2:11" ht="12.75">
      <c r="B26" s="193" t="s">
        <v>19</v>
      </c>
      <c r="C26" s="194">
        <f>'L2-Třídy'!C26+'L2-Třídy'!C55+'L2-Třídy'!C84+'L2-Třídy'!C113+'L2-Třídy'!C142+'L2-Třídy'!C171+'L2-Třídy'!C200+'L2-Třídy'!C229+'L2-Třídy'!C258+'L2-Třídy'!C287+'L2-Třídy'!C316+'L2-Třídy'!C345+'L2-Třídy'!C374+'L2-Třídy'!C403+'L2-Třídy'!C432+'L2-Třídy'!C461</f>
        <v>478</v>
      </c>
      <c r="D26" s="122"/>
      <c r="E26" s="122"/>
      <c r="F26" s="122"/>
      <c r="G26" s="122"/>
      <c r="H26" s="122"/>
      <c r="I26" s="122"/>
      <c r="J26" s="122"/>
      <c r="K26" s="122"/>
    </row>
    <row r="27" spans="2:11" ht="12.75">
      <c r="B27" s="195" t="s">
        <v>20</v>
      </c>
      <c r="C27" s="196">
        <f>'L2-Třídy'!C27+'L2-Třídy'!C56+'L2-Třídy'!C85+'L2-Třídy'!C114+'L2-Třídy'!C143+'L2-Třídy'!C172+'L2-Třídy'!C201+'L2-Třídy'!C230+'L2-Třídy'!C259+'L2-Třídy'!C288+'L2-Třídy'!C317+'L2-Třídy'!C346+'L2-Třídy'!C375+'L2-Třídy'!C404+'L2-Třídy'!C433+'L2-Třídy'!C462</f>
        <v>203</v>
      </c>
      <c r="D27" s="122"/>
      <c r="E27" s="122"/>
      <c r="F27" s="122"/>
      <c r="G27" s="122"/>
      <c r="H27" s="122"/>
      <c r="I27" s="122"/>
      <c r="J27" s="122"/>
      <c r="K27" s="122"/>
    </row>
    <row r="28" spans="2:11" ht="13.5" thickBot="1">
      <c r="B28" s="197" t="s">
        <v>21</v>
      </c>
      <c r="C28" s="198">
        <f>'L2-Třídy'!C28+'L2-Třídy'!C57+'L2-Třídy'!C86+'L2-Třídy'!C115+'L2-Třídy'!C144+'L2-Třídy'!C173+'L2-Třídy'!C202+'L2-Třídy'!C231+'L2-Třídy'!C260+'L2-Třídy'!C289+'L2-Třídy'!C318+'L2-Třídy'!C347+'L2-Třídy'!C376+'L2-Třídy'!C405+'L2-Třídy'!C434+'L2-Třídy'!C463</f>
        <v>275</v>
      </c>
      <c r="D28" s="122"/>
      <c r="E28" s="122"/>
      <c r="F28" s="122"/>
      <c r="G28" s="122"/>
      <c r="H28" s="122"/>
      <c r="I28" s="122"/>
      <c r="J28" s="122"/>
      <c r="K28" s="122"/>
    </row>
    <row r="59" spans="2:11" ht="12.75">
      <c r="B59" s="123"/>
      <c r="C59" s="124"/>
      <c r="D59" s="123"/>
      <c r="E59" s="123"/>
      <c r="F59" s="123"/>
      <c r="G59" s="123"/>
      <c r="H59" s="123"/>
      <c r="I59" s="123"/>
      <c r="J59" s="123"/>
      <c r="K59" s="123"/>
    </row>
    <row r="60" spans="2:11" ht="12.75">
      <c r="B60" s="123"/>
      <c r="C60" s="124"/>
      <c r="D60" s="123"/>
      <c r="E60" s="123"/>
      <c r="F60" s="123"/>
      <c r="G60" s="123"/>
      <c r="H60" s="123"/>
      <c r="I60" s="123"/>
      <c r="J60" s="123"/>
      <c r="K60" s="123"/>
    </row>
    <row r="61" spans="2:11" ht="12.75">
      <c r="B61" s="123"/>
      <c r="C61" s="124"/>
      <c r="D61" s="123"/>
      <c r="E61" s="123"/>
      <c r="F61" s="123"/>
      <c r="G61" s="123"/>
      <c r="H61" s="123"/>
      <c r="I61" s="123"/>
      <c r="J61" s="123"/>
      <c r="K61" s="123"/>
    </row>
    <row r="62" spans="2:11" ht="12.75"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</sheetData>
  <mergeCells count="4">
    <mergeCell ref="B4:B5"/>
    <mergeCell ref="C4:D4"/>
    <mergeCell ref="E4:I4"/>
    <mergeCell ref="J4:K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5.140625" style="0" customWidth="1"/>
    <col min="3" max="3" width="12.57421875" style="0" customWidth="1"/>
    <col min="4" max="4" width="9.421875" style="0" customWidth="1"/>
    <col min="5" max="5" width="9.57421875" style="0" bestFit="1" customWidth="1"/>
    <col min="6" max="6" width="8.421875" style="0" bestFit="1" customWidth="1"/>
    <col min="7" max="7" width="7.57421875" style="0" bestFit="1" customWidth="1"/>
    <col min="10" max="10" width="8.57421875" style="0" bestFit="1" customWidth="1"/>
    <col min="11" max="18" width="6.28125" style="0" bestFit="1" customWidth="1"/>
  </cols>
  <sheetData>
    <row r="1" spans="1:3" ht="15">
      <c r="A1" s="143"/>
      <c r="B1" s="143"/>
      <c r="C1" s="188" t="s">
        <v>66</v>
      </c>
    </row>
    <row r="2" spans="1:3" ht="15">
      <c r="A2" s="171"/>
      <c r="B2" s="143"/>
      <c r="C2" s="173"/>
    </row>
    <row r="3" spans="1:3" ht="13.5" thickBot="1">
      <c r="A3" s="143"/>
      <c r="B3" s="189" t="s">
        <v>69</v>
      </c>
      <c r="C3" s="143"/>
    </row>
    <row r="4" spans="2:11" ht="12.75">
      <c r="B4" s="260" t="s">
        <v>23</v>
      </c>
      <c r="C4" s="262" t="s">
        <v>48</v>
      </c>
      <c r="D4" s="259"/>
      <c r="E4" s="104"/>
      <c r="F4" s="104"/>
      <c r="G4" s="104"/>
      <c r="H4" s="104"/>
      <c r="I4" s="104"/>
      <c r="J4" s="104"/>
      <c r="K4" s="104"/>
    </row>
    <row r="5" spans="2:14" ht="27.75" customHeight="1" thickBot="1">
      <c r="B5" s="261"/>
      <c r="C5" s="228" t="s">
        <v>2</v>
      </c>
      <c r="D5" s="229" t="s">
        <v>3</v>
      </c>
      <c r="E5" s="227"/>
      <c r="F5" s="227"/>
      <c r="G5" s="227"/>
      <c r="H5" s="227"/>
      <c r="I5" s="227"/>
      <c r="J5" s="227"/>
      <c r="K5" s="227"/>
      <c r="L5" s="51"/>
      <c r="M5" s="51"/>
      <c r="N5" s="51"/>
    </row>
    <row r="6" spans="2:11" ht="12.75">
      <c r="B6" s="90" t="s">
        <v>4</v>
      </c>
      <c r="C6" s="75">
        <f>'L2-Třídy'!C6+'L2-Třídy'!C35+'L2-Třídy'!C64+'L2-Třídy'!C93+'L2-Třídy'!C122+'L2-Třídy'!C151+'L2-Třídy'!C180+'L2-Třídy'!C209+'L2-Třídy'!C238+'L2-Třídy'!C267+'L2-Třídy'!C296+'L2-Třídy'!C325+'L2-Třídy'!C354+'L2-Třídy'!C383+'L2-Třídy'!C412+'L2-Třídy'!C441</f>
        <v>74</v>
      </c>
      <c r="D6" s="76">
        <f>'L2-Třídy'!D6+'L2-Třídy'!D35+'L2-Třídy'!D64+'L2-Třídy'!D93+'L2-Třídy'!D122+'L2-Třídy'!D151+'L2-Třídy'!D180+'L2-Třídy'!D209+'L2-Třídy'!D238+'L2-Třídy'!D267+'L2-Třídy'!D296+'L2-Třídy'!D325+'L2-Třídy'!D354+'L2-Třídy'!D383+'L2-Třídy'!D412+'L2-Třídy'!D441</f>
        <v>10</v>
      </c>
      <c r="E6" s="105"/>
      <c r="F6" s="105"/>
      <c r="G6" s="105"/>
      <c r="H6" s="105"/>
      <c r="I6" s="105"/>
      <c r="J6" s="105"/>
      <c r="K6" s="105"/>
    </row>
    <row r="7" spans="2:11" ht="12.75">
      <c r="B7" s="45" t="s">
        <v>5</v>
      </c>
      <c r="C7" s="47">
        <f>'L2-Třídy'!C7+'L2-Třídy'!C36+'L2-Třídy'!C65+'L2-Třídy'!C94+'L2-Třídy'!C123+'L2-Třídy'!C152+'L2-Třídy'!C181+'L2-Třídy'!C210+'L2-Třídy'!C239+'L2-Třídy'!C268+'L2-Třídy'!C297+'L2-Třídy'!C326+'L2-Třídy'!C355+'L2-Třídy'!C384+'L2-Třídy'!C413+'L2-Třídy'!C442</f>
        <v>17</v>
      </c>
      <c r="D7" s="48">
        <f>'L2-Třídy'!D7+'L2-Třídy'!D36+'L2-Třídy'!D65+'L2-Třídy'!D94+'L2-Třídy'!D123+'L2-Třídy'!D152+'L2-Třídy'!D181+'L2-Třídy'!D210+'L2-Třídy'!D239+'L2-Třídy'!D268+'L2-Třídy'!D297+'L2-Třídy'!D326+'L2-Třídy'!D355+'L2-Třídy'!D384+'L2-Třídy'!D413+'L2-Třídy'!D442</f>
        <v>4</v>
      </c>
      <c r="E7" s="105"/>
      <c r="F7" s="105"/>
      <c r="G7" s="105"/>
      <c r="H7" s="105"/>
      <c r="I7" s="105"/>
      <c r="J7" s="105"/>
      <c r="K7" s="105"/>
    </row>
    <row r="8" spans="2:11" ht="12.75">
      <c r="B8" s="45" t="s">
        <v>49</v>
      </c>
      <c r="C8" s="47">
        <f>'L2-Třídy'!C8+'L2-Třídy'!C37+'L2-Třídy'!C66+'L2-Třídy'!C95+'L2-Třídy'!C124+'L2-Třídy'!C153+'L2-Třídy'!C182+'L2-Třídy'!C211+'L2-Třídy'!C240+'L2-Třídy'!C269+'L2-Třídy'!C298+'L2-Třídy'!C327+'L2-Třídy'!C356+'L2-Třídy'!C385+'L2-Třídy'!C414+'L2-Třídy'!C443</f>
        <v>2</v>
      </c>
      <c r="D8" s="48">
        <f>'L2-Třídy'!D8+'L2-Třídy'!D37+'L2-Třídy'!D66+'L2-Třídy'!D95+'L2-Třídy'!D124+'L2-Třídy'!D153+'L2-Třídy'!D182+'L2-Třídy'!D211+'L2-Třídy'!D240+'L2-Třídy'!D269+'L2-Třídy'!D298+'L2-Třídy'!D327+'L2-Třídy'!D356+'L2-Třídy'!D385+'L2-Třídy'!D414+'L2-Třídy'!D443</f>
        <v>0</v>
      </c>
      <c r="E8" s="105"/>
      <c r="F8" s="105"/>
      <c r="G8" s="105"/>
      <c r="H8" s="105"/>
      <c r="I8" s="105"/>
      <c r="J8" s="105"/>
      <c r="K8" s="105"/>
    </row>
    <row r="9" spans="2:11" ht="12.75">
      <c r="B9" s="45" t="s">
        <v>6</v>
      </c>
      <c r="C9" s="47">
        <f>'L2-Třídy'!C9+'L2-Třídy'!C38+'L2-Třídy'!C67+'L2-Třídy'!C96+'L2-Třídy'!C125+'L2-Třídy'!C154+'L2-Třídy'!C183+'L2-Třídy'!C212+'L2-Třídy'!C241+'L2-Třídy'!C270+'L2-Třídy'!C299+'L2-Třídy'!C328+'L2-Třídy'!C357+'L2-Třídy'!C386+'L2-Třídy'!C415+'L2-Třídy'!C444</f>
        <v>56</v>
      </c>
      <c r="D9" s="48">
        <f>'L2-Třídy'!D9+'L2-Třídy'!D38+'L2-Třídy'!D67+'L2-Třídy'!D96+'L2-Třídy'!D125+'L2-Třídy'!D154+'L2-Třídy'!D183+'L2-Třídy'!D212+'L2-Třídy'!D241+'L2-Třídy'!D270+'L2-Třídy'!D299+'L2-Třídy'!D328+'L2-Třídy'!D357+'L2-Třídy'!D386+'L2-Třídy'!D415+'L2-Třídy'!D444</f>
        <v>24</v>
      </c>
      <c r="E9" s="105"/>
      <c r="F9" s="105"/>
      <c r="G9" s="105"/>
      <c r="H9" s="105"/>
      <c r="I9" s="105"/>
      <c r="J9" s="105"/>
      <c r="K9" s="105"/>
    </row>
    <row r="10" spans="2:11" ht="12.75">
      <c r="B10" s="45" t="s">
        <v>7</v>
      </c>
      <c r="C10" s="47">
        <f>'L2-Třídy'!C10+'L2-Třídy'!C39+'L2-Třídy'!C68+'L2-Třídy'!C97+'L2-Třídy'!C126+'L2-Třídy'!C155+'L2-Třídy'!C184+'L2-Třídy'!C213+'L2-Třídy'!C242+'L2-Třídy'!C271+'L2-Třídy'!C300+'L2-Třídy'!C329+'L2-Třídy'!C358+'L2-Třídy'!C387+'L2-Třídy'!C416+'L2-Třídy'!C445</f>
        <v>13</v>
      </c>
      <c r="D10" s="48">
        <f>'L2-Třídy'!D10+'L2-Třídy'!D39+'L2-Třídy'!D68+'L2-Třídy'!D97+'L2-Třídy'!D126+'L2-Třídy'!D155+'L2-Třídy'!D184+'L2-Třídy'!D213+'L2-Třídy'!D242+'L2-Třídy'!D271+'L2-Třídy'!D300+'L2-Třídy'!D329+'L2-Třídy'!D358+'L2-Třídy'!D387+'L2-Třídy'!D416+'L2-Třídy'!D445</f>
        <v>3</v>
      </c>
      <c r="E10" s="105"/>
      <c r="F10" s="105"/>
      <c r="G10" s="105"/>
      <c r="H10" s="105"/>
      <c r="I10" s="105"/>
      <c r="J10" s="105"/>
      <c r="K10" s="105"/>
    </row>
    <row r="11" spans="2:11" ht="12.75">
      <c r="B11" s="45" t="s">
        <v>8</v>
      </c>
      <c r="C11" s="47">
        <f>'L2-Třídy'!C11+'L2-Třídy'!C40+'L2-Třídy'!C69+'L2-Třídy'!C98+'L2-Třídy'!C127+'L2-Třídy'!C156+'L2-Třídy'!C185+'L2-Třídy'!C214+'L2-Třídy'!C243+'L2-Třídy'!C272+'L2-Třídy'!C301+'L2-Třídy'!C330+'L2-Třídy'!C359+'L2-Třídy'!C388+'L2-Třídy'!C417+'L2-Třídy'!C446</f>
        <v>4</v>
      </c>
      <c r="D11" s="48">
        <f>'L2-Třídy'!D11+'L2-Třídy'!D40+'L2-Třídy'!D69+'L2-Třídy'!D98+'L2-Třídy'!D127+'L2-Třídy'!D156+'L2-Třídy'!D185+'L2-Třídy'!D214+'L2-Třídy'!D243+'L2-Třídy'!D272+'L2-Třídy'!D301+'L2-Třídy'!D330+'L2-Třídy'!D359+'L2-Třídy'!D388+'L2-Třídy'!D417+'L2-Třídy'!D446</f>
        <v>3</v>
      </c>
      <c r="E11" s="105"/>
      <c r="F11" s="105"/>
      <c r="G11" s="105"/>
      <c r="H11" s="105"/>
      <c r="I11" s="105"/>
      <c r="J11" s="105"/>
      <c r="K11" s="105"/>
    </row>
    <row r="12" spans="2:11" ht="12.75">
      <c r="B12" s="45" t="s">
        <v>42</v>
      </c>
      <c r="C12" s="47">
        <f>'L2-Třídy'!C12+'L2-Třídy'!C41+'L2-Třídy'!C70+'L2-Třídy'!C99+'L2-Třídy'!C128+'L2-Třídy'!C157+'L2-Třídy'!C186+'L2-Třídy'!C215+'L2-Třídy'!C244+'L2-Třídy'!C273+'L2-Třídy'!C302+'L2-Třídy'!C331+'L2-Třídy'!C360+'L2-Třídy'!C389+'L2-Třídy'!C418+'L2-Třídy'!C447</f>
        <v>63</v>
      </c>
      <c r="D12" s="48">
        <f>'L2-Třídy'!D12+'L2-Třídy'!D41+'L2-Třídy'!D70+'L2-Třídy'!D99+'L2-Třídy'!D128+'L2-Třídy'!D157+'L2-Třídy'!D186+'L2-Třídy'!D215+'L2-Třídy'!D244+'L2-Třídy'!D273+'L2-Třídy'!D302+'L2-Třídy'!D331+'L2-Třídy'!D360+'L2-Třídy'!D389+'L2-Třídy'!D418+'L2-Třídy'!D447</f>
        <v>15</v>
      </c>
      <c r="E12" s="105"/>
      <c r="F12" s="105"/>
      <c r="G12" s="105"/>
      <c r="H12" s="105"/>
      <c r="I12" s="105"/>
      <c r="J12" s="105"/>
      <c r="K12" s="105"/>
    </row>
    <row r="13" spans="2:11" ht="12.75">
      <c r="B13" s="45" t="s">
        <v>9</v>
      </c>
      <c r="C13" s="47">
        <f>'L2-Třídy'!C13+'L2-Třídy'!C42+'L2-Třídy'!C71+'L2-Třídy'!C100+'L2-Třídy'!C129+'L2-Třídy'!C158+'L2-Třídy'!C187+'L2-Třídy'!C216+'L2-Třídy'!C245+'L2-Třídy'!C274+'L2-Třídy'!C303+'L2-Třídy'!C332+'L2-Třídy'!C361+'L2-Třídy'!C390+'L2-Třídy'!C419+'L2-Třídy'!C448</f>
        <v>9</v>
      </c>
      <c r="D13" s="48">
        <f>'L2-Třídy'!D13+'L2-Třídy'!D42+'L2-Třídy'!D71+'L2-Třídy'!D100+'L2-Třídy'!D129+'L2-Třídy'!D158+'L2-Třídy'!D187+'L2-Třídy'!D216+'L2-Třídy'!D245+'L2-Třídy'!D274+'L2-Třídy'!D303+'L2-Třídy'!D332+'L2-Třídy'!D361+'L2-Třídy'!D390+'L2-Třídy'!D419+'L2-Třídy'!D448</f>
        <v>0</v>
      </c>
      <c r="E13" s="105"/>
      <c r="F13" s="105"/>
      <c r="G13" s="105"/>
      <c r="H13" s="105"/>
      <c r="I13" s="105"/>
      <c r="J13" s="105"/>
      <c r="K13" s="105"/>
    </row>
    <row r="14" spans="2:11" ht="12.75">
      <c r="B14" s="45" t="s">
        <v>41</v>
      </c>
      <c r="C14" s="47">
        <f>'L2-Třídy'!C14+'L2-Třídy'!C43+'L2-Třídy'!C72+'L2-Třídy'!C101+'L2-Třídy'!C130+'L2-Třídy'!C159+'L2-Třídy'!C188+'L2-Třídy'!C217+'L2-Třídy'!C246+'L2-Třídy'!C275+'L2-Třídy'!C304+'L2-Třídy'!C333+'L2-Třídy'!C362+'L2-Třídy'!C391+'L2-Třídy'!C420+'L2-Třídy'!C449</f>
        <v>13</v>
      </c>
      <c r="D14" s="48">
        <f>'L2-Třídy'!D14+'L2-Třídy'!D43+'L2-Třídy'!D72+'L2-Třídy'!D101+'L2-Třídy'!D130+'L2-Třídy'!D159+'L2-Třídy'!D188+'L2-Třídy'!D217+'L2-Třídy'!D246+'L2-Třídy'!D275+'L2-Třídy'!D304+'L2-Třídy'!D333+'L2-Třídy'!D362+'L2-Třídy'!D391+'L2-Třídy'!D420+'L2-Třídy'!D449</f>
        <v>1</v>
      </c>
      <c r="E14" s="105"/>
      <c r="F14" s="105"/>
      <c r="G14" s="105"/>
      <c r="H14" s="105"/>
      <c r="I14" s="105"/>
      <c r="J14" s="105"/>
      <c r="K14" s="105"/>
    </row>
    <row r="15" spans="2:11" ht="12.75">
      <c r="B15" s="45" t="s">
        <v>11</v>
      </c>
      <c r="C15" s="47">
        <f>'L2-Třídy'!C15+'L2-Třídy'!C44+'L2-Třídy'!C73+'L2-Třídy'!C102+'L2-Třídy'!C131+'L2-Třídy'!C160+'L2-Třídy'!C189+'L2-Třídy'!C218+'L2-Třídy'!C247+'L2-Třídy'!C276+'L2-Třídy'!C305+'L2-Třídy'!C334+'L2-Třídy'!C363+'L2-Třídy'!C392+'L2-Třídy'!C421+'L2-Třídy'!C450</f>
        <v>11</v>
      </c>
      <c r="D15" s="48">
        <f>'L2-Třídy'!D15+'L2-Třídy'!D44+'L2-Třídy'!D73+'L2-Třídy'!D102+'L2-Třídy'!D131+'L2-Třídy'!D160+'L2-Třídy'!D189+'L2-Třídy'!D218+'L2-Třídy'!D247+'L2-Třídy'!D276+'L2-Třídy'!D305+'L2-Třídy'!D334+'L2-Třídy'!D363+'L2-Třídy'!D392+'L2-Třídy'!D421+'L2-Třídy'!D450</f>
        <v>0</v>
      </c>
      <c r="E15" s="105"/>
      <c r="F15" s="105"/>
      <c r="G15" s="105"/>
      <c r="H15" s="105"/>
      <c r="I15" s="105"/>
      <c r="J15" s="105"/>
      <c r="K15" s="105"/>
    </row>
    <row r="16" spans="2:11" ht="12.75">
      <c r="B16" s="45" t="s">
        <v>38</v>
      </c>
      <c r="C16" s="47">
        <f>'L2-Třídy'!C16+'L2-Třídy'!C45+'L2-Třídy'!C74+'L2-Třídy'!C103+'L2-Třídy'!C132+'L2-Třídy'!C161+'L2-Třídy'!C190+'L2-Třídy'!C219+'L2-Třídy'!C248+'L2-Třídy'!C277+'L2-Třídy'!C306+'L2-Třídy'!C335+'L2-Třídy'!C364+'L2-Třídy'!C393+'L2-Třídy'!C422+'L2-Třídy'!C451</f>
        <v>3</v>
      </c>
      <c r="D16" s="48">
        <f>'L2-Třídy'!D16+'L2-Třídy'!D45+'L2-Třídy'!D74+'L2-Třídy'!D103+'L2-Třídy'!D132+'L2-Třídy'!D161+'L2-Třídy'!D190+'L2-Třídy'!D219+'L2-Třídy'!D248+'L2-Třídy'!D277+'L2-Třídy'!D306+'L2-Třídy'!D335+'L2-Třídy'!D364+'L2-Třídy'!D393+'L2-Třídy'!D422+'L2-Třídy'!D451</f>
        <v>0</v>
      </c>
      <c r="E16" s="105"/>
      <c r="F16" s="105"/>
      <c r="G16" s="105"/>
      <c r="H16" s="105"/>
      <c r="I16" s="105"/>
      <c r="J16" s="105"/>
      <c r="K16" s="105"/>
    </row>
    <row r="17" spans="2:11" ht="12.75">
      <c r="B17" s="45" t="s">
        <v>10</v>
      </c>
      <c r="C17" s="47">
        <f>'L2-Třídy'!C17+'L2-Třídy'!C46+'L2-Třídy'!C75+'L2-Třídy'!C104+'L2-Třídy'!C133+'L2-Třídy'!C162+'L2-Třídy'!C191+'L2-Třídy'!C220+'L2-Třídy'!C249+'L2-Třídy'!C278+'L2-Třídy'!C307+'L2-Třídy'!C336+'L2-Třídy'!C365+'L2-Třídy'!C394+'L2-Třídy'!C423+'L2-Třídy'!C452</f>
        <v>8</v>
      </c>
      <c r="D17" s="48">
        <f>'L2-Třídy'!D17+'L2-Třídy'!D46+'L2-Třídy'!D75+'L2-Třídy'!D104+'L2-Třídy'!D133+'L2-Třídy'!D162+'L2-Třídy'!D191+'L2-Třídy'!D220+'L2-Třídy'!D249+'L2-Třídy'!D278+'L2-Třídy'!D307+'L2-Třídy'!D336+'L2-Třídy'!D365+'L2-Třídy'!D394+'L2-Třídy'!D423+'L2-Třídy'!D452</f>
        <v>6</v>
      </c>
      <c r="E17" s="105"/>
      <c r="F17" s="105"/>
      <c r="G17" s="105"/>
      <c r="H17" s="105"/>
      <c r="I17" s="105"/>
      <c r="J17" s="105"/>
      <c r="K17" s="105"/>
    </row>
    <row r="18" spans="2:11" ht="12.75">
      <c r="B18" s="45" t="s">
        <v>18</v>
      </c>
      <c r="C18" s="47">
        <f>'L2-Třídy'!C18+'L2-Třídy'!C47+'L2-Třídy'!C76+'L2-Třídy'!C105+'L2-Třídy'!C134+'L2-Třídy'!C163+'L2-Třídy'!C192+'L2-Třídy'!C221+'L2-Třídy'!C250+'L2-Třídy'!C279+'L2-Třídy'!C308+'L2-Třídy'!C337+'L2-Třídy'!C366+'L2-Třídy'!C395+'L2-Třídy'!C424+'L2-Třídy'!C453</f>
        <v>1</v>
      </c>
      <c r="D18" s="48">
        <f>'L2-Třídy'!D18+'L2-Třídy'!D47+'L2-Třídy'!D76+'L2-Třídy'!D105+'L2-Třídy'!D134+'L2-Třídy'!D163+'L2-Třídy'!D192+'L2-Třídy'!D221+'L2-Třídy'!D250+'L2-Třídy'!D279+'L2-Třídy'!D308+'L2-Třídy'!D337+'L2-Třídy'!D366+'L2-Třídy'!D395+'L2-Třídy'!D424+'L2-Třídy'!D453</f>
        <v>0</v>
      </c>
      <c r="E18" s="105"/>
      <c r="F18" s="105"/>
      <c r="G18" s="105"/>
      <c r="H18" s="105"/>
      <c r="I18" s="105"/>
      <c r="J18" s="105"/>
      <c r="K18" s="105"/>
    </row>
    <row r="19" spans="2:11" ht="12.75">
      <c r="B19" s="45" t="s">
        <v>39</v>
      </c>
      <c r="C19" s="47">
        <f>'L2-Třídy'!C19+'L2-Třídy'!C48+'L2-Třídy'!C77+'L2-Třídy'!C106+'L2-Třídy'!C135+'L2-Třídy'!C164+'L2-Třídy'!C193+'L2-Třídy'!C222+'L2-Třídy'!C251+'L2-Třídy'!C280+'L2-Třídy'!C309+'L2-Třídy'!C338+'L2-Třídy'!C367+'L2-Třídy'!C396+'L2-Třídy'!C425+'L2-Třídy'!C454</f>
        <v>11</v>
      </c>
      <c r="D19" s="48">
        <f>'L2-Třídy'!D19+'L2-Třídy'!D48+'L2-Třídy'!D77+'L2-Třídy'!D106+'L2-Třídy'!D135+'L2-Třídy'!D164+'L2-Třídy'!D193+'L2-Třídy'!D222+'L2-Třídy'!D251+'L2-Třídy'!D280+'L2-Třídy'!D309+'L2-Třídy'!D338+'L2-Třídy'!D367+'L2-Třídy'!D396+'L2-Třídy'!D425+'L2-Třídy'!D454</f>
        <v>0</v>
      </c>
      <c r="E19" s="105"/>
      <c r="F19" s="105"/>
      <c r="G19" s="105"/>
      <c r="H19" s="105"/>
      <c r="I19" s="105"/>
      <c r="J19" s="105"/>
      <c r="K19" s="105"/>
    </row>
    <row r="20" spans="2:11" ht="12.75">
      <c r="B20" s="45" t="s">
        <v>51</v>
      </c>
      <c r="C20" s="47">
        <f>'L2-Třídy'!C20+'L2-Třídy'!C49+'L2-Třídy'!C78+'L2-Třídy'!C107+'L2-Třídy'!C136+'L2-Třídy'!C165+'L2-Třídy'!C194+'L2-Třídy'!C223+'L2-Třídy'!C252+'L2-Třídy'!C281+'L2-Třídy'!C310+'L2-Třídy'!C339+'L2-Třídy'!C368+'L2-Třídy'!C397+'L2-Třídy'!C426+'L2-Třídy'!C455</f>
        <v>4</v>
      </c>
      <c r="D20" s="48">
        <f>'L2-Třídy'!D20+'L2-Třídy'!D49+'L2-Třídy'!D78+'L2-Třídy'!D107+'L2-Třídy'!D136+'L2-Třídy'!D165+'L2-Třídy'!D194+'L2-Třídy'!D223+'L2-Třídy'!D252+'L2-Třídy'!D281+'L2-Třídy'!D310+'L2-Třídy'!D339+'L2-Třídy'!D368+'L2-Třídy'!D397+'L2-Třídy'!D426+'L2-Třídy'!D455</f>
        <v>0</v>
      </c>
      <c r="E20" s="105"/>
      <c r="F20" s="105"/>
      <c r="G20" s="105"/>
      <c r="H20" s="105"/>
      <c r="I20" s="105"/>
      <c r="J20" s="105"/>
      <c r="K20" s="105"/>
    </row>
    <row r="21" spans="2:11" ht="12.75">
      <c r="B21" s="45" t="s">
        <v>43</v>
      </c>
      <c r="C21" s="47">
        <f>'L2-Třídy'!C21+'L2-Třídy'!C50+'L2-Třídy'!C79+'L2-Třídy'!C108+'L2-Třídy'!C137+'L2-Třídy'!C166+'L2-Třídy'!C195+'L2-Třídy'!C224+'L2-Třídy'!C253+'L2-Třídy'!C282+'L2-Třídy'!C311+'L2-Třídy'!C340+'L2-Třídy'!C369+'L2-Třídy'!C398+'L2-Třídy'!C427+'L2-Třídy'!C456</f>
        <v>1</v>
      </c>
      <c r="D21" s="48">
        <f>'L2-Třídy'!D21+'L2-Třídy'!D50+'L2-Třídy'!D79+'L2-Třídy'!D108+'L2-Třídy'!D137+'L2-Třídy'!D166+'L2-Třídy'!D195+'L2-Třídy'!D224+'L2-Třídy'!D253+'L2-Třídy'!D282+'L2-Třídy'!D311+'L2-Třídy'!D340+'L2-Třídy'!D369+'L2-Třídy'!D398+'L2-Třídy'!D427+'L2-Třídy'!D456</f>
        <v>0</v>
      </c>
      <c r="E21" s="105"/>
      <c r="F21" s="105"/>
      <c r="G21" s="105"/>
      <c r="H21" s="105"/>
      <c r="I21" s="105"/>
      <c r="J21" s="105"/>
      <c r="K21" s="105"/>
    </row>
    <row r="22" spans="2:11" ht="12.75">
      <c r="B22" s="45" t="s">
        <v>50</v>
      </c>
      <c r="C22" s="47">
        <f>'L2-Třídy'!C22+'L2-Třídy'!C51+'L2-Třídy'!C80+'L2-Třídy'!C109+'L2-Třídy'!C138+'L2-Třídy'!C167+'L2-Třídy'!C196+'L2-Třídy'!C225+'L2-Třídy'!C254+'L2-Třídy'!C283+'L2-Třídy'!C312+'L2-Třídy'!C341+'L2-Třídy'!C370+'L2-Třídy'!C399+'L2-Třídy'!C428+'L2-Třídy'!C457</f>
        <v>1</v>
      </c>
      <c r="D22" s="48">
        <f>'L2-Třídy'!D22+'L2-Třídy'!D51+'L2-Třídy'!D80+'L2-Třídy'!D109+'L2-Třídy'!D138+'L2-Třídy'!D167+'L2-Třídy'!D196+'L2-Třídy'!D225+'L2-Třídy'!D254+'L2-Třídy'!D283+'L2-Třídy'!D312+'L2-Třídy'!D341+'L2-Třídy'!D370+'L2-Třídy'!D399+'L2-Třídy'!D428+'L2-Třídy'!D457</f>
        <v>0</v>
      </c>
      <c r="E22" s="105"/>
      <c r="F22" s="105"/>
      <c r="G22" s="105"/>
      <c r="H22" s="105"/>
      <c r="I22" s="105"/>
      <c r="J22" s="105"/>
      <c r="K22" s="105"/>
    </row>
    <row r="23" spans="2:11" ht="12.75">
      <c r="B23" s="45" t="s">
        <v>14</v>
      </c>
      <c r="C23" s="47">
        <f>'L2-Třídy'!C23+'L2-Třídy'!C52+'L2-Třídy'!C81+'L2-Třídy'!C110+'L2-Třídy'!C139+'L2-Třídy'!C168+'L2-Třídy'!C197+'L2-Třídy'!C226+'L2-Třídy'!C255+'L2-Třídy'!C284+'L2-Třídy'!C313+'L2-Třídy'!C342+'L2-Třídy'!C371+'L2-Třídy'!C400+'L2-Třídy'!C429+'L2-Třídy'!C458</f>
        <v>0</v>
      </c>
      <c r="D23" s="48">
        <f>'L2-Třídy'!D23+'L2-Třídy'!D52+'L2-Třídy'!D81+'L2-Třídy'!D110+'L2-Třídy'!D139+'L2-Třídy'!D168+'L2-Třídy'!D197+'L2-Třídy'!D226+'L2-Třídy'!D255+'L2-Třídy'!D284+'L2-Třídy'!D313+'L2-Třídy'!D342+'L2-Třídy'!D371+'L2-Třídy'!D400+'L2-Třídy'!D429+'L2-Třídy'!D458</f>
        <v>10</v>
      </c>
      <c r="E23" s="105"/>
      <c r="F23" s="105"/>
      <c r="G23" s="105"/>
      <c r="H23" s="105"/>
      <c r="I23" s="105"/>
      <c r="J23" s="105"/>
      <c r="K23" s="105"/>
    </row>
    <row r="24" spans="2:11" ht="13.5" thickBot="1">
      <c r="B24" s="91" t="s">
        <v>13</v>
      </c>
      <c r="C24" s="49">
        <f>'L2-Třídy'!C24+'L2-Třídy'!C53+'L2-Třídy'!C82+'L2-Třídy'!C111+'L2-Třídy'!C140+'L2-Třídy'!C169+'L2-Třídy'!C198+'L2-Třídy'!C227+'L2-Třídy'!C256+'L2-Třídy'!C285+'L2-Třídy'!C314+'L2-Třídy'!C343+'L2-Třídy'!C372+'L2-Třídy'!C401+'L2-Třídy'!C430+'L2-Třídy'!C459</f>
        <v>0</v>
      </c>
      <c r="D24" s="50">
        <f>'L2-Třídy'!D24+'L2-Třídy'!D53+'L2-Třídy'!D82+'L2-Třídy'!D111+'L2-Třídy'!D140+'L2-Třídy'!D169+'L2-Třídy'!D198+'L2-Třídy'!D227+'L2-Třídy'!D256+'L2-Třídy'!D285+'L2-Třídy'!D314+'L2-Třídy'!D343+'L2-Třídy'!D372+'L2-Třídy'!D401+'L2-Třídy'!D430+'L2-Třídy'!D459</f>
        <v>2</v>
      </c>
      <c r="E24" s="105"/>
      <c r="F24" s="105"/>
      <c r="G24" s="105"/>
      <c r="H24" s="105"/>
      <c r="I24" s="105"/>
      <c r="J24" s="105"/>
      <c r="K24" s="105"/>
    </row>
    <row r="25" spans="2:11" ht="13.5" thickBot="1">
      <c r="B25" s="103" t="s">
        <v>15</v>
      </c>
      <c r="C25" s="82">
        <f>SUM(C6:C24)</f>
        <v>291</v>
      </c>
      <c r="D25" s="168">
        <f>SUM(D6:D24)</f>
        <v>78</v>
      </c>
      <c r="E25" s="105"/>
      <c r="F25" s="105"/>
      <c r="G25" s="105"/>
      <c r="H25" s="105"/>
      <c r="I25" s="105"/>
      <c r="J25" s="105"/>
      <c r="K25" s="105"/>
    </row>
    <row r="26" spans="2:11" ht="12.75">
      <c r="B26" s="193" t="s">
        <v>19</v>
      </c>
      <c r="C26" s="194">
        <f>'L2-Třídy'!C26+'L2-Třídy'!C55+'L2-Třídy'!C84+'L2-Třídy'!C113+'L2-Třídy'!C142+'L2-Třídy'!C171+'L2-Třídy'!C200+'L2-Třídy'!C229+'L2-Třídy'!C258+'L2-Třídy'!C287+'L2-Třídy'!C316+'L2-Třídy'!C345+'L2-Třídy'!C374+'L2-Třídy'!C403+'L2-Třídy'!C432+'L2-Třídy'!C461</f>
        <v>478</v>
      </c>
      <c r="D26" s="1"/>
      <c r="E26" s="1"/>
      <c r="F26" s="1"/>
      <c r="G26" s="1"/>
      <c r="H26" s="1"/>
      <c r="I26" s="1"/>
      <c r="J26" s="1"/>
      <c r="K26" s="1"/>
    </row>
    <row r="27" spans="2:11" ht="12.75">
      <c r="B27" s="195" t="s">
        <v>20</v>
      </c>
      <c r="C27" s="196">
        <f>'L2-Třídy'!C27+'L2-Třídy'!C56+'L2-Třídy'!C85+'L2-Třídy'!C114+'L2-Třídy'!C143+'L2-Třídy'!C172+'L2-Třídy'!C201+'L2-Třídy'!C230+'L2-Třídy'!C259+'L2-Třídy'!C288+'L2-Třídy'!C317+'L2-Třídy'!C346+'L2-Třídy'!C375+'L2-Třídy'!C404+'L2-Třídy'!C433+'L2-Třídy'!C462</f>
        <v>203</v>
      </c>
      <c r="D27" s="1"/>
      <c r="E27" s="1"/>
      <c r="F27" s="1"/>
      <c r="G27" s="1"/>
      <c r="H27" s="1"/>
      <c r="I27" s="1"/>
      <c r="J27" s="1"/>
      <c r="K27" s="1"/>
    </row>
    <row r="28" spans="2:11" ht="13.5" thickBot="1">
      <c r="B28" s="197" t="s">
        <v>21</v>
      </c>
      <c r="C28" s="198">
        <f>'L2-Třídy'!C28+'L2-Třídy'!C57+'L2-Třídy'!C86+'L2-Třídy'!C115+'L2-Třídy'!C144+'L2-Třídy'!C173+'L2-Třídy'!C202+'L2-Třídy'!C231+'L2-Třídy'!C260+'L2-Třídy'!C289+'L2-Třídy'!C318+'L2-Třídy'!C347+'L2-Třídy'!C376+'L2-Třídy'!C405+'L2-Třídy'!C434+'L2-Třídy'!C463</f>
        <v>275</v>
      </c>
      <c r="D28" s="1"/>
      <c r="E28" s="1"/>
      <c r="F28" s="1"/>
      <c r="G28" s="1"/>
      <c r="H28" s="1"/>
      <c r="I28" s="1"/>
      <c r="J28" s="1"/>
      <c r="K28" s="1"/>
    </row>
    <row r="29" spans="1:11" ht="12.75">
      <c r="A29" s="143"/>
      <c r="B29" s="51"/>
      <c r="C29" s="106"/>
      <c r="D29" s="51"/>
      <c r="E29" s="1"/>
      <c r="F29" s="1"/>
      <c r="G29" s="1"/>
      <c r="H29" s="1"/>
      <c r="I29" s="1"/>
      <c r="J29" s="1"/>
      <c r="K29" s="1"/>
    </row>
    <row r="30" spans="2:11" s="107" customFormat="1" ht="13.5" thickBot="1">
      <c r="B30" s="218" t="s">
        <v>70</v>
      </c>
      <c r="C30" s="104"/>
      <c r="D30" s="104"/>
      <c r="E30" s="104"/>
      <c r="F30" s="104"/>
      <c r="G30" s="104"/>
      <c r="H30" s="104"/>
      <c r="I30" s="104"/>
      <c r="J30" s="104"/>
      <c r="K30" s="104"/>
    </row>
    <row r="31" spans="2:18" s="107" customFormat="1" ht="12.75">
      <c r="B31" s="256" t="s">
        <v>56</v>
      </c>
      <c r="C31" s="258" t="s">
        <v>55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9"/>
    </row>
    <row r="32" spans="2:18" ht="13.5" thickBot="1">
      <c r="B32" s="263"/>
      <c r="C32" s="174" t="s">
        <v>24</v>
      </c>
      <c r="D32" s="175" t="s">
        <v>25</v>
      </c>
      <c r="E32" s="175" t="s">
        <v>26</v>
      </c>
      <c r="F32" s="175" t="s">
        <v>22</v>
      </c>
      <c r="G32" s="175" t="s">
        <v>53</v>
      </c>
      <c r="H32" s="175" t="s">
        <v>27</v>
      </c>
      <c r="I32" s="175" t="s">
        <v>28</v>
      </c>
      <c r="J32" s="175" t="s">
        <v>29</v>
      </c>
      <c r="K32" s="175" t="s">
        <v>30</v>
      </c>
      <c r="L32" s="175" t="s">
        <v>31</v>
      </c>
      <c r="M32" s="175" t="s">
        <v>32</v>
      </c>
      <c r="N32" s="175" t="s">
        <v>33</v>
      </c>
      <c r="O32" s="175" t="s">
        <v>34</v>
      </c>
      <c r="P32" s="175" t="s">
        <v>35</v>
      </c>
      <c r="Q32" s="175" t="s">
        <v>36</v>
      </c>
      <c r="R32" s="176" t="s">
        <v>37</v>
      </c>
    </row>
    <row r="33" spans="2:18" ht="12.75">
      <c r="B33" s="199" t="s">
        <v>57</v>
      </c>
      <c r="C33" s="200">
        <v>19</v>
      </c>
      <c r="D33" s="201">
        <v>20</v>
      </c>
      <c r="E33" s="201">
        <v>15</v>
      </c>
      <c r="F33" s="201">
        <v>13</v>
      </c>
      <c r="G33" s="201">
        <v>12</v>
      </c>
      <c r="H33" s="201">
        <v>12</v>
      </c>
      <c r="I33" s="201">
        <v>15</v>
      </c>
      <c r="J33" s="201">
        <v>11</v>
      </c>
      <c r="K33" s="201">
        <v>13</v>
      </c>
      <c r="L33" s="201">
        <v>9</v>
      </c>
      <c r="M33" s="201">
        <v>5</v>
      </c>
      <c r="N33" s="201">
        <v>12</v>
      </c>
      <c r="O33" s="201">
        <v>15</v>
      </c>
      <c r="P33" s="201">
        <v>13</v>
      </c>
      <c r="Q33" s="201">
        <v>15</v>
      </c>
      <c r="R33" s="194">
        <v>4</v>
      </c>
    </row>
    <row r="34" spans="2:18" ht="13.5" thickBot="1">
      <c r="B34" s="202" t="s">
        <v>58</v>
      </c>
      <c r="C34" s="203">
        <f aca="true" t="shared" si="0" ref="C34:R34">C35-C33</f>
        <v>11</v>
      </c>
      <c r="D34" s="204">
        <f t="shared" si="0"/>
        <v>12</v>
      </c>
      <c r="E34" s="204">
        <f t="shared" si="0"/>
        <v>15</v>
      </c>
      <c r="F34" s="204">
        <f t="shared" si="0"/>
        <v>18</v>
      </c>
      <c r="G34" s="204">
        <f t="shared" si="0"/>
        <v>18</v>
      </c>
      <c r="H34" s="204">
        <f t="shared" si="0"/>
        <v>15</v>
      </c>
      <c r="I34" s="204">
        <f t="shared" si="0"/>
        <v>15</v>
      </c>
      <c r="J34" s="204">
        <f t="shared" si="0"/>
        <v>17</v>
      </c>
      <c r="K34" s="204">
        <f t="shared" si="0"/>
        <v>15</v>
      </c>
      <c r="L34" s="204">
        <f t="shared" si="0"/>
        <v>19</v>
      </c>
      <c r="M34" s="204">
        <f t="shared" si="0"/>
        <v>27</v>
      </c>
      <c r="N34" s="204">
        <f t="shared" si="0"/>
        <v>20</v>
      </c>
      <c r="O34" s="204">
        <f t="shared" si="0"/>
        <v>15</v>
      </c>
      <c r="P34" s="204">
        <f t="shared" si="0"/>
        <v>18</v>
      </c>
      <c r="Q34" s="204">
        <f t="shared" si="0"/>
        <v>18</v>
      </c>
      <c r="R34" s="205">
        <f t="shared" si="0"/>
        <v>22</v>
      </c>
    </row>
    <row r="35" spans="2:18" ht="13.5" thickBot="1">
      <c r="B35" s="206" t="s">
        <v>59</v>
      </c>
      <c r="C35" s="207">
        <v>30</v>
      </c>
      <c r="D35" s="208">
        <v>32</v>
      </c>
      <c r="E35" s="208">
        <v>30</v>
      </c>
      <c r="F35" s="208">
        <v>31</v>
      </c>
      <c r="G35" s="208">
        <v>30</v>
      </c>
      <c r="H35" s="208">
        <v>27</v>
      </c>
      <c r="I35" s="208">
        <v>30</v>
      </c>
      <c r="J35" s="208">
        <v>28</v>
      </c>
      <c r="K35" s="208">
        <v>28</v>
      </c>
      <c r="L35" s="208">
        <v>28</v>
      </c>
      <c r="M35" s="208">
        <v>32</v>
      </c>
      <c r="N35" s="208">
        <v>32</v>
      </c>
      <c r="O35" s="208">
        <v>30</v>
      </c>
      <c r="P35" s="208">
        <v>31</v>
      </c>
      <c r="Q35" s="208">
        <v>33</v>
      </c>
      <c r="R35" s="209">
        <v>26</v>
      </c>
    </row>
    <row r="36" spans="1:11" ht="12.75">
      <c r="A36" s="143"/>
      <c r="B36" s="51"/>
      <c r="C36" s="106"/>
      <c r="D36" s="51"/>
      <c r="E36" s="1"/>
      <c r="F36" s="1"/>
      <c r="G36" s="1"/>
      <c r="H36" s="1"/>
      <c r="I36" s="1"/>
      <c r="J36" s="1"/>
      <c r="K36" s="1"/>
    </row>
    <row r="37" spans="1:4" ht="13.5" thickBot="1">
      <c r="A37" s="143"/>
      <c r="B37" s="191" t="s">
        <v>71</v>
      </c>
      <c r="C37" s="143"/>
      <c r="D37" s="143"/>
    </row>
    <row r="38" spans="1:18" ht="12.75">
      <c r="A38" s="143"/>
      <c r="B38" s="262" t="s">
        <v>56</v>
      </c>
      <c r="C38" s="265" t="s">
        <v>55</v>
      </c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7"/>
    </row>
    <row r="39" spans="2:18" ht="13.5" thickBot="1">
      <c r="B39" s="264"/>
      <c r="C39" s="177" t="s">
        <v>24</v>
      </c>
      <c r="D39" s="178" t="s">
        <v>25</v>
      </c>
      <c r="E39" s="178" t="s">
        <v>26</v>
      </c>
      <c r="F39" s="178" t="s">
        <v>22</v>
      </c>
      <c r="G39" s="178" t="s">
        <v>53</v>
      </c>
      <c r="H39" s="178" t="s">
        <v>27</v>
      </c>
      <c r="I39" s="178" t="s">
        <v>28</v>
      </c>
      <c r="J39" s="178" t="s">
        <v>29</v>
      </c>
      <c r="K39" s="178" t="s">
        <v>30</v>
      </c>
      <c r="L39" s="178" t="s">
        <v>31</v>
      </c>
      <c r="M39" s="178" t="s">
        <v>32</v>
      </c>
      <c r="N39" s="178" t="s">
        <v>33</v>
      </c>
      <c r="O39" s="178" t="s">
        <v>34</v>
      </c>
      <c r="P39" s="178" t="s">
        <v>35</v>
      </c>
      <c r="Q39" s="178" t="s">
        <v>36</v>
      </c>
      <c r="R39" s="179" t="s">
        <v>37</v>
      </c>
    </row>
    <row r="40" spans="2:18" ht="12.75">
      <c r="B40" s="210" t="s">
        <v>57</v>
      </c>
      <c r="C40" s="211">
        <f aca="true" t="shared" si="1" ref="C40:R40">C33/$C27</f>
        <v>0.09359605911330049</v>
      </c>
      <c r="D40" s="212">
        <f t="shared" si="1"/>
        <v>0.09852216748768473</v>
      </c>
      <c r="E40" s="212">
        <f t="shared" si="1"/>
        <v>0.07389162561576355</v>
      </c>
      <c r="F40" s="212">
        <f t="shared" si="1"/>
        <v>0.06403940886699508</v>
      </c>
      <c r="G40" s="212">
        <f t="shared" si="1"/>
        <v>0.059113300492610835</v>
      </c>
      <c r="H40" s="212">
        <f t="shared" si="1"/>
        <v>0.059113300492610835</v>
      </c>
      <c r="I40" s="212">
        <f t="shared" si="1"/>
        <v>0.07389162561576355</v>
      </c>
      <c r="J40" s="212">
        <f t="shared" si="1"/>
        <v>0.054187192118226604</v>
      </c>
      <c r="K40" s="212">
        <f t="shared" si="1"/>
        <v>0.06403940886699508</v>
      </c>
      <c r="L40" s="212">
        <f t="shared" si="1"/>
        <v>0.04433497536945813</v>
      </c>
      <c r="M40" s="212">
        <f t="shared" si="1"/>
        <v>0.024630541871921183</v>
      </c>
      <c r="N40" s="212">
        <f t="shared" si="1"/>
        <v>0.059113300492610835</v>
      </c>
      <c r="O40" s="212">
        <f t="shared" si="1"/>
        <v>0.07389162561576355</v>
      </c>
      <c r="P40" s="212">
        <f t="shared" si="1"/>
        <v>0.06403940886699508</v>
      </c>
      <c r="Q40" s="212">
        <f t="shared" si="1"/>
        <v>0.07389162561576355</v>
      </c>
      <c r="R40" s="213">
        <f t="shared" si="1"/>
        <v>0.019704433497536946</v>
      </c>
    </row>
    <row r="41" spans="2:18" ht="13.5" thickBot="1">
      <c r="B41" s="214" t="s">
        <v>58</v>
      </c>
      <c r="C41" s="215">
        <f aca="true" t="shared" si="2" ref="C41:R41">C34/$C28</f>
        <v>0.04</v>
      </c>
      <c r="D41" s="216">
        <f t="shared" si="2"/>
        <v>0.04363636363636364</v>
      </c>
      <c r="E41" s="216">
        <f t="shared" si="2"/>
        <v>0.05454545454545454</v>
      </c>
      <c r="F41" s="216">
        <f t="shared" si="2"/>
        <v>0.06545454545454546</v>
      </c>
      <c r="G41" s="216">
        <f t="shared" si="2"/>
        <v>0.06545454545454546</v>
      </c>
      <c r="H41" s="216">
        <f t="shared" si="2"/>
        <v>0.05454545454545454</v>
      </c>
      <c r="I41" s="216">
        <f t="shared" si="2"/>
        <v>0.05454545454545454</v>
      </c>
      <c r="J41" s="216">
        <f t="shared" si="2"/>
        <v>0.06181818181818182</v>
      </c>
      <c r="K41" s="216">
        <f t="shared" si="2"/>
        <v>0.05454545454545454</v>
      </c>
      <c r="L41" s="216">
        <f t="shared" si="2"/>
        <v>0.06909090909090909</v>
      </c>
      <c r="M41" s="216">
        <f t="shared" si="2"/>
        <v>0.09818181818181818</v>
      </c>
      <c r="N41" s="216">
        <f t="shared" si="2"/>
        <v>0.07272727272727272</v>
      </c>
      <c r="O41" s="216">
        <f t="shared" si="2"/>
        <v>0.05454545454545454</v>
      </c>
      <c r="P41" s="216">
        <f t="shared" si="2"/>
        <v>0.06545454545454546</v>
      </c>
      <c r="Q41" s="216">
        <f t="shared" si="2"/>
        <v>0.06545454545454546</v>
      </c>
      <c r="R41" s="217">
        <f t="shared" si="2"/>
        <v>0.08</v>
      </c>
    </row>
    <row r="43" spans="2:8" ht="13.5" thickBot="1">
      <c r="B43" s="190" t="s">
        <v>73</v>
      </c>
      <c r="H43" s="105"/>
    </row>
    <row r="44" spans="2:8" ht="13.5" thickBot="1">
      <c r="B44" s="148" t="s">
        <v>54</v>
      </c>
      <c r="C44" s="149" t="s">
        <v>60</v>
      </c>
      <c r="D44" s="180" t="s">
        <v>56</v>
      </c>
      <c r="H44" s="105"/>
    </row>
    <row r="45" spans="2:8" ht="12.75">
      <c r="B45" s="73" t="s">
        <v>4</v>
      </c>
      <c r="C45" s="160">
        <f aca="true" t="shared" si="3" ref="C45:C63">D45/D$64</f>
        <v>0.22764227642276422</v>
      </c>
      <c r="D45" s="161">
        <f aca="true" t="shared" si="4" ref="D45:D63">C6+D6</f>
        <v>84</v>
      </c>
      <c r="H45" s="105"/>
    </row>
    <row r="46" spans="2:8" ht="12.75">
      <c r="B46" s="45" t="s">
        <v>5</v>
      </c>
      <c r="C46" s="162">
        <f t="shared" si="3"/>
        <v>0.056910569105691054</v>
      </c>
      <c r="D46" s="146">
        <f t="shared" si="4"/>
        <v>21</v>
      </c>
      <c r="H46" s="105"/>
    </row>
    <row r="47" spans="2:8" ht="12.75">
      <c r="B47" s="45" t="s">
        <v>49</v>
      </c>
      <c r="C47" s="162">
        <f t="shared" si="3"/>
        <v>0.005420054200542005</v>
      </c>
      <c r="D47" s="146">
        <f t="shared" si="4"/>
        <v>2</v>
      </c>
      <c r="H47" s="105"/>
    </row>
    <row r="48" spans="2:8" ht="12.75">
      <c r="B48" s="45" t="s">
        <v>6</v>
      </c>
      <c r="C48" s="162">
        <f t="shared" si="3"/>
        <v>0.21680216802168023</v>
      </c>
      <c r="D48" s="146">
        <f t="shared" si="4"/>
        <v>80</v>
      </c>
      <c r="H48" s="105"/>
    </row>
    <row r="49" spans="2:8" ht="12.75">
      <c r="B49" s="45" t="s">
        <v>7</v>
      </c>
      <c r="C49" s="162">
        <f t="shared" si="3"/>
        <v>0.04336043360433604</v>
      </c>
      <c r="D49" s="146">
        <f t="shared" si="4"/>
        <v>16</v>
      </c>
      <c r="H49" s="105"/>
    </row>
    <row r="50" spans="2:8" ht="12.75">
      <c r="B50" s="45" t="s">
        <v>8</v>
      </c>
      <c r="C50" s="162">
        <f t="shared" si="3"/>
        <v>0.018970189701897018</v>
      </c>
      <c r="D50" s="146">
        <f t="shared" si="4"/>
        <v>7</v>
      </c>
      <c r="H50" s="105"/>
    </row>
    <row r="51" spans="2:8" ht="12.75">
      <c r="B51" s="45" t="s">
        <v>42</v>
      </c>
      <c r="C51" s="162">
        <f t="shared" si="3"/>
        <v>0.21138211382113822</v>
      </c>
      <c r="D51" s="146">
        <f t="shared" si="4"/>
        <v>78</v>
      </c>
      <c r="H51" s="105"/>
    </row>
    <row r="52" spans="2:8" ht="12.75">
      <c r="B52" s="45" t="s">
        <v>9</v>
      </c>
      <c r="C52" s="162">
        <f t="shared" si="3"/>
        <v>0.024390243902439025</v>
      </c>
      <c r="D52" s="146">
        <f t="shared" si="4"/>
        <v>9</v>
      </c>
      <c r="H52" s="105"/>
    </row>
    <row r="53" spans="2:8" ht="12.75">
      <c r="B53" s="45" t="s">
        <v>41</v>
      </c>
      <c r="C53" s="162">
        <f t="shared" si="3"/>
        <v>0.037940379403794036</v>
      </c>
      <c r="D53" s="146">
        <f t="shared" si="4"/>
        <v>14</v>
      </c>
      <c r="H53" s="105"/>
    </row>
    <row r="54" spans="2:8" ht="12.75">
      <c r="B54" s="45" t="s">
        <v>11</v>
      </c>
      <c r="C54" s="162">
        <f t="shared" si="3"/>
        <v>0.02981029810298103</v>
      </c>
      <c r="D54" s="146">
        <f t="shared" si="4"/>
        <v>11</v>
      </c>
      <c r="H54" s="105"/>
    </row>
    <row r="55" spans="2:8" ht="12.75">
      <c r="B55" s="45" t="s">
        <v>38</v>
      </c>
      <c r="C55" s="162">
        <f t="shared" si="3"/>
        <v>0.008130081300813009</v>
      </c>
      <c r="D55" s="146">
        <f t="shared" si="4"/>
        <v>3</v>
      </c>
      <c r="H55" s="51"/>
    </row>
    <row r="56" spans="2:4" ht="12.75">
      <c r="B56" s="45" t="s">
        <v>10</v>
      </c>
      <c r="C56" s="162">
        <f t="shared" si="3"/>
        <v>0.037940379403794036</v>
      </c>
      <c r="D56" s="146">
        <f t="shared" si="4"/>
        <v>14</v>
      </c>
    </row>
    <row r="57" spans="2:4" ht="12.75">
      <c r="B57" s="45" t="s">
        <v>18</v>
      </c>
      <c r="C57" s="162">
        <f t="shared" si="3"/>
        <v>0.0027100271002710027</v>
      </c>
      <c r="D57" s="146">
        <f t="shared" si="4"/>
        <v>1</v>
      </c>
    </row>
    <row r="58" spans="2:4" ht="12.75">
      <c r="B58" s="45" t="s">
        <v>39</v>
      </c>
      <c r="C58" s="162">
        <f t="shared" si="3"/>
        <v>0.02981029810298103</v>
      </c>
      <c r="D58" s="146">
        <f t="shared" si="4"/>
        <v>11</v>
      </c>
    </row>
    <row r="59" spans="2:17" ht="12.75">
      <c r="B59" s="45" t="s">
        <v>51</v>
      </c>
      <c r="C59" s="162">
        <f t="shared" si="3"/>
        <v>0.01084010840108401</v>
      </c>
      <c r="D59" s="146">
        <f t="shared" si="4"/>
        <v>4</v>
      </c>
      <c r="Q59" s="151"/>
    </row>
    <row r="60" spans="2:4" ht="12.75">
      <c r="B60" s="45" t="s">
        <v>43</v>
      </c>
      <c r="C60" s="162">
        <f t="shared" si="3"/>
        <v>0.0027100271002710027</v>
      </c>
      <c r="D60" s="146">
        <f t="shared" si="4"/>
        <v>1</v>
      </c>
    </row>
    <row r="61" spans="2:4" ht="12.75">
      <c r="B61" s="45" t="s">
        <v>50</v>
      </c>
      <c r="C61" s="162">
        <f t="shared" si="3"/>
        <v>0.0027100271002710027</v>
      </c>
      <c r="D61" s="146">
        <f t="shared" si="4"/>
        <v>1</v>
      </c>
    </row>
    <row r="62" spans="2:4" ht="12.75">
      <c r="B62" s="46" t="s">
        <v>14</v>
      </c>
      <c r="C62" s="162">
        <f t="shared" si="3"/>
        <v>0.02710027100271003</v>
      </c>
      <c r="D62" s="146">
        <f t="shared" si="4"/>
        <v>10</v>
      </c>
    </row>
    <row r="63" spans="2:4" ht="13.5" thickBot="1">
      <c r="B63" s="46" t="s">
        <v>13</v>
      </c>
      <c r="C63" s="163">
        <f t="shared" si="3"/>
        <v>0.005420054200542005</v>
      </c>
      <c r="D63" s="164">
        <f t="shared" si="4"/>
        <v>2</v>
      </c>
    </row>
    <row r="64" spans="2:4" ht="13.5" thickBot="1">
      <c r="B64" s="165" t="s">
        <v>15</v>
      </c>
      <c r="C64" s="166">
        <f>SUM(C45:C63)</f>
        <v>1.0000000000000002</v>
      </c>
      <c r="D64" s="167">
        <f>SUM(D45:D63)</f>
        <v>369</v>
      </c>
    </row>
    <row r="65" spans="2:4" ht="12.75">
      <c r="B65" s="51"/>
      <c r="C65" s="147"/>
      <c r="D65" s="144"/>
    </row>
    <row r="66" spans="2:4" ht="13.5" thickBot="1">
      <c r="B66" s="191" t="s">
        <v>72</v>
      </c>
      <c r="C66" s="105"/>
      <c r="D66" s="51"/>
    </row>
    <row r="67" spans="2:5" ht="13.5" thickBot="1">
      <c r="B67" s="181" t="s">
        <v>54</v>
      </c>
      <c r="C67" s="145" t="s">
        <v>61</v>
      </c>
      <c r="D67" s="182" t="s">
        <v>62</v>
      </c>
      <c r="E67" s="183" t="s">
        <v>63</v>
      </c>
    </row>
    <row r="68" spans="2:5" ht="12.75">
      <c r="B68" s="90" t="s">
        <v>4</v>
      </c>
      <c r="C68" s="152">
        <f aca="true" t="shared" si="5" ref="C68:C86">C6-D68</f>
        <v>46</v>
      </c>
      <c r="D68" s="153">
        <f>'L3-Celkem'!I6</f>
        <v>28</v>
      </c>
      <c r="E68" s="154">
        <f>D6</f>
        <v>10</v>
      </c>
    </row>
    <row r="69" spans="2:5" ht="12.75">
      <c r="B69" s="45" t="s">
        <v>5</v>
      </c>
      <c r="C69" s="155">
        <f t="shared" si="5"/>
        <v>13</v>
      </c>
      <c r="D69" s="156">
        <f>'L3-Celkem'!I7</f>
        <v>4</v>
      </c>
      <c r="E69" s="150">
        <f aca="true" t="shared" si="6" ref="E69:E86">D7</f>
        <v>4</v>
      </c>
    </row>
    <row r="70" spans="2:5" ht="12.75">
      <c r="B70" s="45" t="s">
        <v>49</v>
      </c>
      <c r="C70" s="155">
        <f t="shared" si="5"/>
        <v>2</v>
      </c>
      <c r="D70" s="156">
        <f>'L3-Celkem'!I8</f>
        <v>0</v>
      </c>
      <c r="E70" s="150">
        <f t="shared" si="6"/>
        <v>0</v>
      </c>
    </row>
    <row r="71" spans="2:5" ht="12.75">
      <c r="B71" s="45" t="s">
        <v>6</v>
      </c>
      <c r="C71" s="155">
        <f t="shared" si="5"/>
        <v>37</v>
      </c>
      <c r="D71" s="156">
        <f>'L3-Celkem'!I9</f>
        <v>19</v>
      </c>
      <c r="E71" s="150">
        <f t="shared" si="6"/>
        <v>24</v>
      </c>
    </row>
    <row r="72" spans="2:5" ht="12.75">
      <c r="B72" s="45" t="s">
        <v>7</v>
      </c>
      <c r="C72" s="155">
        <f t="shared" si="5"/>
        <v>12</v>
      </c>
      <c r="D72" s="156">
        <f>'L3-Celkem'!I10</f>
        <v>1</v>
      </c>
      <c r="E72" s="150">
        <f t="shared" si="6"/>
        <v>3</v>
      </c>
    </row>
    <row r="73" spans="2:5" ht="12.75">
      <c r="B73" s="45" t="s">
        <v>8</v>
      </c>
      <c r="C73" s="155">
        <f t="shared" si="5"/>
        <v>3</v>
      </c>
      <c r="D73" s="156">
        <f>'L3-Celkem'!I11</f>
        <v>1</v>
      </c>
      <c r="E73" s="150">
        <f t="shared" si="6"/>
        <v>3</v>
      </c>
    </row>
    <row r="74" spans="2:5" ht="12.75">
      <c r="B74" s="45" t="s">
        <v>42</v>
      </c>
      <c r="C74" s="155">
        <f t="shared" si="5"/>
        <v>37</v>
      </c>
      <c r="D74" s="156">
        <f>'L3-Celkem'!I12</f>
        <v>26</v>
      </c>
      <c r="E74" s="150">
        <f t="shared" si="6"/>
        <v>15</v>
      </c>
    </row>
    <row r="75" spans="2:5" ht="12.75">
      <c r="B75" s="45" t="s">
        <v>9</v>
      </c>
      <c r="C75" s="155">
        <f t="shared" si="5"/>
        <v>9</v>
      </c>
      <c r="D75" s="156">
        <f>'L3-Celkem'!I13</f>
        <v>0</v>
      </c>
      <c r="E75" s="150">
        <f t="shared" si="6"/>
        <v>0</v>
      </c>
    </row>
    <row r="76" spans="2:5" ht="12.75">
      <c r="B76" s="45" t="s">
        <v>41</v>
      </c>
      <c r="C76" s="155">
        <f t="shared" si="5"/>
        <v>10</v>
      </c>
      <c r="D76" s="156">
        <f>'L3-Celkem'!I14</f>
        <v>3</v>
      </c>
      <c r="E76" s="150">
        <f t="shared" si="6"/>
        <v>1</v>
      </c>
    </row>
    <row r="77" spans="2:5" ht="12.75">
      <c r="B77" s="45" t="s">
        <v>11</v>
      </c>
      <c r="C77" s="155">
        <f t="shared" si="5"/>
        <v>9</v>
      </c>
      <c r="D77" s="156">
        <f>'L3-Celkem'!I15</f>
        <v>2</v>
      </c>
      <c r="E77" s="150">
        <f t="shared" si="6"/>
        <v>0</v>
      </c>
    </row>
    <row r="78" spans="2:5" ht="12.75">
      <c r="B78" s="45" t="s">
        <v>38</v>
      </c>
      <c r="C78" s="155">
        <f t="shared" si="5"/>
        <v>3</v>
      </c>
      <c r="D78" s="156">
        <f>'L3-Celkem'!I16</f>
        <v>0</v>
      </c>
      <c r="E78" s="150">
        <f t="shared" si="6"/>
        <v>0</v>
      </c>
    </row>
    <row r="79" spans="2:5" ht="12.75">
      <c r="B79" s="45" t="s">
        <v>10</v>
      </c>
      <c r="C79" s="155">
        <f t="shared" si="5"/>
        <v>4</v>
      </c>
      <c r="D79" s="156">
        <f>'L3-Celkem'!I17</f>
        <v>4</v>
      </c>
      <c r="E79" s="150">
        <f t="shared" si="6"/>
        <v>6</v>
      </c>
    </row>
    <row r="80" spans="2:5" ht="12.75">
      <c r="B80" s="45" t="s">
        <v>18</v>
      </c>
      <c r="C80" s="155">
        <f t="shared" si="5"/>
        <v>1</v>
      </c>
      <c r="D80" s="156">
        <f>'L3-Celkem'!I18</f>
        <v>0</v>
      </c>
      <c r="E80" s="150">
        <f t="shared" si="6"/>
        <v>0</v>
      </c>
    </row>
    <row r="81" spans="2:5" ht="12.75">
      <c r="B81" s="45" t="s">
        <v>39</v>
      </c>
      <c r="C81" s="155">
        <f t="shared" si="5"/>
        <v>6</v>
      </c>
      <c r="D81" s="156">
        <f>'L3-Celkem'!I19</f>
        <v>5</v>
      </c>
      <c r="E81" s="150">
        <f t="shared" si="6"/>
        <v>0</v>
      </c>
    </row>
    <row r="82" spans="2:5" ht="12.75">
      <c r="B82" s="45" t="s">
        <v>51</v>
      </c>
      <c r="C82" s="155">
        <f t="shared" si="5"/>
        <v>4</v>
      </c>
      <c r="D82" s="156">
        <f>'L3-Celkem'!I20</f>
        <v>0</v>
      </c>
      <c r="E82" s="150">
        <f t="shared" si="6"/>
        <v>0</v>
      </c>
    </row>
    <row r="83" spans="2:5" ht="12.75">
      <c r="B83" s="45" t="s">
        <v>43</v>
      </c>
      <c r="C83" s="155">
        <f t="shared" si="5"/>
        <v>1</v>
      </c>
      <c r="D83" s="156">
        <f>'L3-Celkem'!I21</f>
        <v>0</v>
      </c>
      <c r="E83" s="150">
        <f t="shared" si="6"/>
        <v>0</v>
      </c>
    </row>
    <row r="84" spans="2:5" ht="12.75">
      <c r="B84" s="45" t="s">
        <v>50</v>
      </c>
      <c r="C84" s="155">
        <f t="shared" si="5"/>
        <v>1</v>
      </c>
      <c r="D84" s="156">
        <f>'L3-Celkem'!I22</f>
        <v>0</v>
      </c>
      <c r="E84" s="150">
        <f t="shared" si="6"/>
        <v>0</v>
      </c>
    </row>
    <row r="85" spans="2:5" ht="12.75">
      <c r="B85" s="45" t="s">
        <v>14</v>
      </c>
      <c r="C85" s="155">
        <f t="shared" si="5"/>
        <v>0</v>
      </c>
      <c r="D85" s="156">
        <f>'L3-Celkem'!I23</f>
        <v>0</v>
      </c>
      <c r="E85" s="150">
        <f t="shared" si="6"/>
        <v>10</v>
      </c>
    </row>
    <row r="86" spans="2:5" ht="13.5" thickBot="1">
      <c r="B86" s="91" t="s">
        <v>13</v>
      </c>
      <c r="C86" s="157">
        <f t="shared" si="5"/>
        <v>0</v>
      </c>
      <c r="D86" s="158">
        <f>'L3-Celkem'!I24</f>
        <v>0</v>
      </c>
      <c r="E86" s="159">
        <f t="shared" si="6"/>
        <v>2</v>
      </c>
    </row>
    <row r="190" spans="1:18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</row>
    <row r="191" spans="1:18" ht="13.5" thickBot="1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</row>
    <row r="192" spans="1:18" ht="12.75">
      <c r="A192" s="256" t="s">
        <v>54</v>
      </c>
      <c r="B192" s="258" t="s">
        <v>55</v>
      </c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9"/>
      <c r="R192" s="107"/>
    </row>
    <row r="193" spans="1:18" ht="13.5" thickBot="1">
      <c r="A193" s="257"/>
      <c r="B193" s="142" t="s">
        <v>24</v>
      </c>
      <c r="C193" s="140" t="s">
        <v>25</v>
      </c>
      <c r="D193" s="140" t="s">
        <v>26</v>
      </c>
      <c r="E193" s="140" t="s">
        <v>22</v>
      </c>
      <c r="F193" s="140" t="s">
        <v>53</v>
      </c>
      <c r="G193" s="140" t="s">
        <v>27</v>
      </c>
      <c r="H193" s="140" t="s">
        <v>28</v>
      </c>
      <c r="I193" s="140" t="s">
        <v>29</v>
      </c>
      <c r="J193" s="140" t="s">
        <v>30</v>
      </c>
      <c r="K193" s="140" t="s">
        <v>31</v>
      </c>
      <c r="L193" s="140" t="s">
        <v>32</v>
      </c>
      <c r="M193" s="140" t="s">
        <v>33</v>
      </c>
      <c r="N193" s="140" t="s">
        <v>34</v>
      </c>
      <c r="O193" s="140" t="s">
        <v>35</v>
      </c>
      <c r="P193" s="140" t="s">
        <v>36</v>
      </c>
      <c r="Q193" s="141" t="s">
        <v>37</v>
      </c>
      <c r="R193" s="107"/>
    </row>
    <row r="194" spans="1:18" ht="12.75">
      <c r="A194" s="135" t="s">
        <v>4</v>
      </c>
      <c r="B194" s="136">
        <v>5</v>
      </c>
      <c r="C194" s="137">
        <v>7</v>
      </c>
      <c r="D194" s="137">
        <v>6</v>
      </c>
      <c r="E194" s="138">
        <v>6</v>
      </c>
      <c r="F194" s="138">
        <v>5</v>
      </c>
      <c r="G194" s="138">
        <v>2</v>
      </c>
      <c r="H194" s="138">
        <v>7</v>
      </c>
      <c r="I194" s="138">
        <v>3</v>
      </c>
      <c r="J194" s="138">
        <v>5</v>
      </c>
      <c r="K194" s="138">
        <v>4</v>
      </c>
      <c r="L194" s="138">
        <v>1</v>
      </c>
      <c r="M194" s="138">
        <v>7</v>
      </c>
      <c r="N194" s="138">
        <v>4</v>
      </c>
      <c r="O194" s="138">
        <v>5</v>
      </c>
      <c r="P194" s="138">
        <v>4</v>
      </c>
      <c r="Q194" s="139">
        <v>3</v>
      </c>
      <c r="R194" s="107"/>
    </row>
    <row r="195" spans="1:18" ht="12.75">
      <c r="A195" s="109" t="s">
        <v>5</v>
      </c>
      <c r="B195" s="125"/>
      <c r="C195" s="126">
        <v>1</v>
      </c>
      <c r="D195" s="127"/>
      <c r="E195" s="126">
        <v>3</v>
      </c>
      <c r="F195" s="126">
        <v>1</v>
      </c>
      <c r="G195" s="126"/>
      <c r="H195" s="126">
        <v>1</v>
      </c>
      <c r="I195" s="126"/>
      <c r="J195" s="126">
        <v>3</v>
      </c>
      <c r="K195" s="126"/>
      <c r="L195" s="126">
        <v>1</v>
      </c>
      <c r="M195" s="126">
        <v>2</v>
      </c>
      <c r="N195" s="126">
        <v>3</v>
      </c>
      <c r="O195" s="126"/>
      <c r="P195" s="126">
        <v>2</v>
      </c>
      <c r="Q195" s="128"/>
      <c r="R195" s="107"/>
    </row>
    <row r="196" spans="1:18" ht="12.75">
      <c r="A196" s="109" t="s">
        <v>49</v>
      </c>
      <c r="B196" s="125"/>
      <c r="C196" s="126"/>
      <c r="D196" s="127"/>
      <c r="E196" s="126"/>
      <c r="F196" s="126"/>
      <c r="G196" s="126"/>
      <c r="H196" s="126">
        <v>1</v>
      </c>
      <c r="I196" s="126"/>
      <c r="J196" s="126"/>
      <c r="K196" s="126"/>
      <c r="L196" s="126"/>
      <c r="M196" s="126"/>
      <c r="N196" s="126"/>
      <c r="O196" s="126"/>
      <c r="P196" s="126">
        <v>1</v>
      </c>
      <c r="Q196" s="128"/>
      <c r="R196" s="107"/>
    </row>
    <row r="197" spans="1:18" ht="12.75">
      <c r="A197" s="109" t="s">
        <v>6</v>
      </c>
      <c r="B197" s="125">
        <v>7</v>
      </c>
      <c r="C197" s="126">
        <v>5</v>
      </c>
      <c r="D197" s="126">
        <v>3</v>
      </c>
      <c r="E197" s="126">
        <v>3</v>
      </c>
      <c r="F197" s="126">
        <v>3</v>
      </c>
      <c r="G197" s="126">
        <v>4</v>
      </c>
      <c r="H197" s="126">
        <v>3</v>
      </c>
      <c r="I197" s="126">
        <v>3</v>
      </c>
      <c r="J197" s="126">
        <v>6</v>
      </c>
      <c r="K197" s="126">
        <v>3</v>
      </c>
      <c r="L197" s="126">
        <v>1</v>
      </c>
      <c r="M197" s="126"/>
      <c r="N197" s="126">
        <v>7</v>
      </c>
      <c r="O197" s="126">
        <v>3</v>
      </c>
      <c r="P197" s="126">
        <v>4</v>
      </c>
      <c r="Q197" s="128">
        <v>1</v>
      </c>
      <c r="R197" s="107"/>
    </row>
    <row r="198" spans="1:18" ht="12.75">
      <c r="A198" s="109" t="s">
        <v>7</v>
      </c>
      <c r="B198" s="125">
        <v>1</v>
      </c>
      <c r="C198" s="126"/>
      <c r="D198" s="126"/>
      <c r="E198" s="126">
        <v>1</v>
      </c>
      <c r="F198" s="126">
        <v>4</v>
      </c>
      <c r="G198" s="126"/>
      <c r="H198" s="126"/>
      <c r="I198" s="126"/>
      <c r="J198" s="126"/>
      <c r="K198" s="126">
        <v>1</v>
      </c>
      <c r="L198" s="126"/>
      <c r="M198" s="126">
        <v>1</v>
      </c>
      <c r="N198" s="126">
        <v>2</v>
      </c>
      <c r="O198" s="126">
        <v>2</v>
      </c>
      <c r="P198" s="126">
        <v>1</v>
      </c>
      <c r="Q198" s="128"/>
      <c r="R198" s="107"/>
    </row>
    <row r="199" spans="1:18" ht="12.75">
      <c r="A199" s="109" t="s">
        <v>8</v>
      </c>
      <c r="B199" s="125"/>
      <c r="C199" s="126">
        <v>1</v>
      </c>
      <c r="D199" s="126"/>
      <c r="E199" s="126">
        <v>1</v>
      </c>
      <c r="F199" s="126"/>
      <c r="G199" s="126"/>
      <c r="H199" s="126">
        <v>1</v>
      </c>
      <c r="I199" s="126"/>
      <c r="J199" s="126"/>
      <c r="K199" s="126"/>
      <c r="L199" s="126"/>
      <c r="M199" s="126"/>
      <c r="N199" s="126"/>
      <c r="O199" s="126">
        <v>1</v>
      </c>
      <c r="P199" s="126"/>
      <c r="Q199" s="128"/>
      <c r="R199" s="107"/>
    </row>
    <row r="200" spans="1:18" ht="12.75">
      <c r="A200" s="109" t="s">
        <v>42</v>
      </c>
      <c r="B200" s="125">
        <v>6</v>
      </c>
      <c r="C200" s="126">
        <v>7</v>
      </c>
      <c r="D200" s="126">
        <v>5</v>
      </c>
      <c r="E200" s="126">
        <v>3</v>
      </c>
      <c r="F200" s="126">
        <v>1</v>
      </c>
      <c r="G200" s="126">
        <v>6</v>
      </c>
      <c r="H200" s="126">
        <v>4</v>
      </c>
      <c r="I200" s="126">
        <v>4</v>
      </c>
      <c r="J200" s="126">
        <v>2</v>
      </c>
      <c r="K200" s="126">
        <v>4</v>
      </c>
      <c r="L200" s="126">
        <v>1</v>
      </c>
      <c r="M200" s="126">
        <v>3</v>
      </c>
      <c r="N200" s="126">
        <v>7</v>
      </c>
      <c r="O200" s="126">
        <v>4</v>
      </c>
      <c r="P200" s="126">
        <v>5</v>
      </c>
      <c r="Q200" s="128">
        <v>1</v>
      </c>
      <c r="R200" s="107"/>
    </row>
    <row r="201" spans="1:18" ht="12.75">
      <c r="A201" s="109" t="s">
        <v>9</v>
      </c>
      <c r="B201" s="125"/>
      <c r="C201" s="126">
        <v>1</v>
      </c>
      <c r="D201" s="126">
        <v>1</v>
      </c>
      <c r="E201" s="126">
        <v>2</v>
      </c>
      <c r="F201" s="126"/>
      <c r="G201" s="126">
        <v>1</v>
      </c>
      <c r="H201" s="126"/>
      <c r="I201" s="126">
        <v>1</v>
      </c>
      <c r="J201" s="126"/>
      <c r="K201" s="129"/>
      <c r="L201" s="126"/>
      <c r="M201" s="126">
        <v>1</v>
      </c>
      <c r="N201" s="126"/>
      <c r="O201" s="126">
        <v>1</v>
      </c>
      <c r="P201" s="126">
        <v>1</v>
      </c>
      <c r="Q201" s="128"/>
      <c r="R201" s="107"/>
    </row>
    <row r="202" spans="1:18" ht="12.75">
      <c r="A202" s="109" t="s">
        <v>41</v>
      </c>
      <c r="B202" s="125"/>
      <c r="C202" s="126">
        <v>2</v>
      </c>
      <c r="D202" s="126">
        <v>1</v>
      </c>
      <c r="E202" s="126"/>
      <c r="F202" s="126"/>
      <c r="G202" s="126">
        <v>1</v>
      </c>
      <c r="H202" s="126">
        <v>3</v>
      </c>
      <c r="I202" s="126">
        <v>2</v>
      </c>
      <c r="J202" s="126"/>
      <c r="K202" s="129"/>
      <c r="L202" s="126"/>
      <c r="M202" s="126"/>
      <c r="N202" s="126">
        <v>2</v>
      </c>
      <c r="O202" s="126"/>
      <c r="P202" s="126">
        <v>2</v>
      </c>
      <c r="Q202" s="128"/>
      <c r="R202" s="107"/>
    </row>
    <row r="203" spans="1:18" ht="12.75">
      <c r="A203" s="109" t="s">
        <v>11</v>
      </c>
      <c r="B203" s="125"/>
      <c r="C203" s="126">
        <v>1</v>
      </c>
      <c r="D203" s="126">
        <v>1</v>
      </c>
      <c r="E203" s="126">
        <v>1</v>
      </c>
      <c r="F203" s="126"/>
      <c r="G203" s="126">
        <v>2</v>
      </c>
      <c r="H203" s="126">
        <v>2</v>
      </c>
      <c r="I203" s="126">
        <v>2</v>
      </c>
      <c r="J203" s="126"/>
      <c r="K203" s="129"/>
      <c r="L203" s="126"/>
      <c r="M203" s="126"/>
      <c r="N203" s="126"/>
      <c r="O203" s="126">
        <v>1</v>
      </c>
      <c r="P203" s="126">
        <v>1</v>
      </c>
      <c r="Q203" s="128"/>
      <c r="R203" s="107"/>
    </row>
    <row r="204" spans="1:18" ht="12.75">
      <c r="A204" s="109" t="s">
        <v>38</v>
      </c>
      <c r="B204" s="125">
        <v>1</v>
      </c>
      <c r="C204" s="126">
        <v>1</v>
      </c>
      <c r="D204" s="126"/>
      <c r="E204" s="126"/>
      <c r="F204" s="126"/>
      <c r="G204" s="126"/>
      <c r="H204" s="127"/>
      <c r="I204" s="126"/>
      <c r="J204" s="126">
        <v>1</v>
      </c>
      <c r="K204" s="129"/>
      <c r="L204" s="126"/>
      <c r="M204" s="126"/>
      <c r="N204" s="126"/>
      <c r="O204" s="126"/>
      <c r="P204" s="126"/>
      <c r="Q204" s="128"/>
      <c r="R204" s="107"/>
    </row>
    <row r="205" spans="1:18" ht="12.75">
      <c r="A205" s="109" t="s">
        <v>10</v>
      </c>
      <c r="B205" s="125">
        <v>1</v>
      </c>
      <c r="C205" s="126"/>
      <c r="D205" s="126">
        <v>1</v>
      </c>
      <c r="E205" s="126">
        <v>2</v>
      </c>
      <c r="F205" s="126"/>
      <c r="G205" s="126"/>
      <c r="H205" s="127"/>
      <c r="I205" s="126"/>
      <c r="J205" s="126"/>
      <c r="K205" s="129"/>
      <c r="L205" s="126">
        <v>1</v>
      </c>
      <c r="M205" s="126"/>
      <c r="N205" s="126">
        <v>2</v>
      </c>
      <c r="O205" s="126"/>
      <c r="P205" s="126"/>
      <c r="Q205" s="128">
        <v>1</v>
      </c>
      <c r="R205" s="107"/>
    </row>
    <row r="206" spans="1:18" ht="12.75">
      <c r="A206" s="109" t="s">
        <v>18</v>
      </c>
      <c r="B206" s="125"/>
      <c r="C206" s="126"/>
      <c r="D206" s="126"/>
      <c r="E206" s="126">
        <v>1</v>
      </c>
      <c r="F206" s="126"/>
      <c r="G206" s="126"/>
      <c r="H206" s="127"/>
      <c r="I206" s="126"/>
      <c r="J206" s="126"/>
      <c r="K206" s="129"/>
      <c r="L206" s="126"/>
      <c r="M206" s="126"/>
      <c r="N206" s="126"/>
      <c r="O206" s="126"/>
      <c r="P206" s="126"/>
      <c r="Q206" s="128"/>
      <c r="R206" s="107"/>
    </row>
    <row r="207" spans="1:18" ht="12.75">
      <c r="A207" s="109" t="s">
        <v>39</v>
      </c>
      <c r="B207" s="125">
        <v>1</v>
      </c>
      <c r="C207" s="126">
        <v>4</v>
      </c>
      <c r="D207" s="126">
        <v>1</v>
      </c>
      <c r="E207" s="126"/>
      <c r="F207" s="126"/>
      <c r="G207" s="126">
        <v>1</v>
      </c>
      <c r="H207" s="127"/>
      <c r="I207" s="126"/>
      <c r="J207" s="126"/>
      <c r="K207" s="129"/>
      <c r="L207" s="129"/>
      <c r="M207" s="126"/>
      <c r="N207" s="126">
        <v>1</v>
      </c>
      <c r="O207" s="126">
        <v>1</v>
      </c>
      <c r="P207" s="126">
        <v>2</v>
      </c>
      <c r="Q207" s="128"/>
      <c r="R207" s="107"/>
    </row>
    <row r="208" spans="1:18" ht="12.75">
      <c r="A208" s="109" t="s">
        <v>51</v>
      </c>
      <c r="B208" s="125"/>
      <c r="C208" s="126"/>
      <c r="D208" s="126"/>
      <c r="E208" s="126">
        <v>1</v>
      </c>
      <c r="F208" s="126">
        <v>1</v>
      </c>
      <c r="G208" s="126"/>
      <c r="H208" s="127"/>
      <c r="I208" s="126">
        <v>1</v>
      </c>
      <c r="J208" s="126">
        <v>1</v>
      </c>
      <c r="K208" s="129"/>
      <c r="L208" s="129"/>
      <c r="M208" s="126"/>
      <c r="N208" s="126"/>
      <c r="O208" s="126"/>
      <c r="P208" s="126"/>
      <c r="Q208" s="128"/>
      <c r="R208" s="107"/>
    </row>
    <row r="209" spans="1:18" ht="12.75">
      <c r="A209" s="109" t="s">
        <v>43</v>
      </c>
      <c r="B209" s="125"/>
      <c r="C209" s="126"/>
      <c r="D209" s="126"/>
      <c r="E209" s="126"/>
      <c r="F209" s="126"/>
      <c r="G209" s="126">
        <v>1</v>
      </c>
      <c r="H209" s="127"/>
      <c r="I209" s="127"/>
      <c r="J209" s="126"/>
      <c r="K209" s="129"/>
      <c r="L209" s="129"/>
      <c r="M209" s="126"/>
      <c r="N209" s="126"/>
      <c r="O209" s="126"/>
      <c r="P209" s="126"/>
      <c r="Q209" s="128"/>
      <c r="R209" s="107"/>
    </row>
    <row r="210" spans="1:18" ht="12.75">
      <c r="A210" s="109" t="s">
        <v>50</v>
      </c>
      <c r="B210" s="125"/>
      <c r="C210" s="126"/>
      <c r="D210" s="126"/>
      <c r="E210" s="126"/>
      <c r="F210" s="126"/>
      <c r="G210" s="126"/>
      <c r="H210" s="127"/>
      <c r="I210" s="127"/>
      <c r="J210" s="127"/>
      <c r="K210" s="129"/>
      <c r="L210" s="129"/>
      <c r="M210" s="126"/>
      <c r="N210" s="129"/>
      <c r="O210" s="126"/>
      <c r="P210" s="126">
        <v>1</v>
      </c>
      <c r="Q210" s="128"/>
      <c r="R210" s="107"/>
    </row>
    <row r="211" spans="1:18" ht="12.75">
      <c r="A211" s="109" t="s">
        <v>14</v>
      </c>
      <c r="B211" s="125"/>
      <c r="C211" s="126"/>
      <c r="D211" s="126"/>
      <c r="E211" s="126"/>
      <c r="F211" s="126"/>
      <c r="G211" s="126"/>
      <c r="H211" s="127"/>
      <c r="I211" s="127"/>
      <c r="J211" s="127"/>
      <c r="K211" s="129"/>
      <c r="L211" s="129"/>
      <c r="M211" s="126"/>
      <c r="N211" s="129"/>
      <c r="O211" s="126"/>
      <c r="P211" s="126"/>
      <c r="Q211" s="128"/>
      <c r="R211" s="107"/>
    </row>
    <row r="212" spans="1:18" ht="13.5" thickBot="1">
      <c r="A212" s="110" t="s">
        <v>13</v>
      </c>
      <c r="B212" s="130"/>
      <c r="C212" s="131"/>
      <c r="D212" s="131"/>
      <c r="E212" s="131"/>
      <c r="F212" s="131"/>
      <c r="G212" s="131"/>
      <c r="H212" s="132"/>
      <c r="I212" s="132"/>
      <c r="J212" s="132"/>
      <c r="K212" s="133"/>
      <c r="L212" s="133"/>
      <c r="M212" s="131"/>
      <c r="N212" s="133"/>
      <c r="O212" s="131"/>
      <c r="P212" s="133"/>
      <c r="Q212" s="134"/>
      <c r="R212" s="107"/>
    </row>
    <row r="213" spans="1:18" ht="12.75">
      <c r="A213" s="123"/>
      <c r="B213" s="104"/>
      <c r="C213" s="104"/>
      <c r="D213" s="104"/>
      <c r="E213" s="104"/>
      <c r="F213" s="104"/>
      <c r="G213" s="104"/>
      <c r="H213" s="104"/>
      <c r="I213" s="104"/>
      <c r="J213" s="104"/>
      <c r="K213" s="107"/>
      <c r="L213" s="107"/>
      <c r="M213" s="107"/>
      <c r="N213" s="107"/>
      <c r="O213" s="107"/>
      <c r="P213" s="107"/>
      <c r="Q213" s="107"/>
      <c r="R213" s="107"/>
    </row>
    <row r="214" spans="1:18" ht="12.75">
      <c r="A214" s="123"/>
      <c r="B214" s="104"/>
      <c r="C214" s="104"/>
      <c r="D214" s="104"/>
      <c r="E214" s="104"/>
      <c r="F214" s="104"/>
      <c r="G214" s="104"/>
      <c r="H214" s="104"/>
      <c r="I214" s="104"/>
      <c r="J214" s="104"/>
      <c r="K214" s="107"/>
      <c r="L214" s="107"/>
      <c r="M214" s="107"/>
      <c r="N214" s="107"/>
      <c r="O214" s="107"/>
      <c r="P214" s="107"/>
      <c r="Q214" s="107"/>
      <c r="R214" s="107"/>
    </row>
  </sheetData>
  <mergeCells count="8">
    <mergeCell ref="A192:A193"/>
    <mergeCell ref="B192:Q192"/>
    <mergeCell ref="B4:B5"/>
    <mergeCell ref="C4:D4"/>
    <mergeCell ref="B31:B32"/>
    <mergeCell ref="C31:R31"/>
    <mergeCell ref="B38:B39"/>
    <mergeCell ref="C38:R3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beruska</dc:creator>
  <cp:keywords/>
  <dc:description/>
  <cp:lastModifiedBy>xtybl</cp:lastModifiedBy>
  <dcterms:created xsi:type="dcterms:W3CDTF">2010-03-20T16:21:29Z</dcterms:created>
  <dcterms:modified xsi:type="dcterms:W3CDTF">2010-06-14T10:44:04Z</dcterms:modified>
  <cp:category/>
  <cp:version/>
  <cp:contentType/>
  <cp:contentStatus/>
</cp:coreProperties>
</file>