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ympl\web\provozni_dokumenty\vyrocni_zpravy\"/>
    </mc:Choice>
  </mc:AlternateContent>
  <bookViews>
    <workbookView xWindow="0" yWindow="0" windowWidth="14370" windowHeight="7575" tabRatio="747" firstSheet="1" activeTab="5"/>
  </bookViews>
  <sheets>
    <sheet name="A - VOLBA PŘEDMĚTU" sheetId="28" r:id="rId1"/>
    <sheet name="B - SOUHRNNÉ VÝSLEDKY MZ A SČMZ" sheetId="29" r:id="rId2"/>
    <sheet name="C1- ČJL" sheetId="15" r:id="rId3"/>
    <sheet name="C2 - ČJL" sheetId="7" r:id="rId4"/>
    <sheet name="C - MA" sheetId="26" r:id="rId5"/>
    <sheet name="C1- AJ" sheetId="23" r:id="rId6"/>
    <sheet name="C2 - AJ" sheetId="21" r:id="rId7"/>
    <sheet name="C1 - NJ" sheetId="32" r:id="rId8"/>
    <sheet name="C2 - NJ" sheetId="46" r:id="rId9"/>
  </sheets>
  <definedNames>
    <definedName name="_xlnm.Print_Area" localSheetId="0">'A - VOLBA PŘEDMĚTU'!$A$1:$J$33</definedName>
    <definedName name="_xlnm.Print_Area" localSheetId="1">'B - SOUHRNNÉ VÝSLEDKY MZ A SČMZ'!$A$1:$X$29</definedName>
    <definedName name="_xlnm.Print_Area" localSheetId="4">'C - MA'!$A$1:$AD$43</definedName>
    <definedName name="_xlnm.Print_Area" localSheetId="5">'C1- AJ'!$A$1:$AG$28</definedName>
    <definedName name="_xlnm.Print_Area" localSheetId="2">'C1- ČJL'!$A$1:$AG$28</definedName>
    <definedName name="_xlnm.Print_Area" localSheetId="6">'C2 - AJ'!$A$1:$X$37</definedName>
    <definedName name="_xlnm.Print_Area" localSheetId="3">'C2 - ČJL'!$A$1:$R$38</definedName>
  </definedNames>
  <calcPr calcId="152511"/>
</workbook>
</file>

<file path=xl/calcChain.xml><?xml version="1.0" encoding="utf-8"?>
<calcChain xmlns="http://schemas.openxmlformats.org/spreadsheetml/2006/main">
  <c r="D3" i="26" l="1"/>
  <c r="D3" i="7"/>
  <c r="B32" i="46"/>
  <c r="A32" i="46"/>
  <c r="B31" i="46"/>
  <c r="A31" i="46"/>
  <c r="B30" i="46"/>
  <c r="A30" i="46"/>
  <c r="B28" i="46"/>
  <c r="B27" i="46"/>
  <c r="B32" i="32"/>
  <c r="A32" i="32"/>
  <c r="B31" i="32"/>
  <c r="A31" i="32"/>
  <c r="B30" i="32"/>
  <c r="A30" i="32"/>
  <c r="B28" i="32"/>
  <c r="B27" i="32"/>
  <c r="B32" i="21"/>
  <c r="A32" i="21"/>
  <c r="B31" i="21"/>
  <c r="A31" i="21"/>
  <c r="B30" i="21"/>
  <c r="A30" i="21"/>
  <c r="B28" i="21"/>
  <c r="B27" i="21"/>
  <c r="B32" i="23"/>
  <c r="A32" i="23"/>
  <c r="B31" i="23"/>
  <c r="A31" i="23"/>
  <c r="B30" i="23"/>
  <c r="A30" i="23"/>
  <c r="B28" i="23"/>
  <c r="B27" i="23"/>
  <c r="B32" i="26"/>
  <c r="A32" i="26"/>
  <c r="B31" i="26"/>
  <c r="A31" i="26"/>
  <c r="B30" i="26"/>
  <c r="A30" i="26"/>
  <c r="B28" i="26"/>
  <c r="B27" i="26"/>
  <c r="B32" i="7"/>
  <c r="A32" i="7"/>
  <c r="B31" i="7"/>
  <c r="A31" i="7"/>
  <c r="B30" i="7"/>
  <c r="A30" i="7"/>
  <c r="B28" i="7"/>
  <c r="B27" i="7"/>
  <c r="B32" i="15"/>
  <c r="A32" i="15"/>
  <c r="B31" i="15"/>
  <c r="A31" i="15"/>
  <c r="B30" i="15"/>
  <c r="A30" i="15"/>
  <c r="B28" i="15"/>
  <c r="B27" i="15"/>
  <c r="B33" i="29"/>
  <c r="A33" i="29"/>
  <c r="B32" i="29"/>
  <c r="A32" i="29"/>
  <c r="B31" i="29"/>
  <c r="A31" i="29"/>
  <c r="B29" i="29"/>
  <c r="B28" i="29"/>
  <c r="D3" i="46"/>
  <c r="B3" i="46"/>
  <c r="B2" i="46"/>
  <c r="D3" i="32"/>
  <c r="B3" i="32"/>
  <c r="B2" i="32"/>
  <c r="D3" i="21"/>
  <c r="B3" i="21"/>
  <c r="B2" i="21"/>
  <c r="D3" i="23"/>
  <c r="B3" i="23"/>
  <c r="B2" i="23"/>
  <c r="B3" i="26"/>
  <c r="B2" i="26"/>
  <c r="B3" i="7"/>
  <c r="B2" i="7"/>
  <c r="D3" i="15"/>
  <c r="B3" i="15"/>
  <c r="B2" i="15"/>
  <c r="D3" i="29"/>
  <c r="B3" i="29"/>
  <c r="B2" i="29"/>
</calcChain>
</file>

<file path=xl/sharedStrings.xml><?xml version="1.0" encoding="utf-8"?>
<sst xmlns="http://schemas.openxmlformats.org/spreadsheetml/2006/main" count="729" uniqueCount="194">
  <si>
    <t>NÁZEV 
ŠKOLY:</t>
  </si>
  <si>
    <t xml:space="preserve">REDIZO: </t>
  </si>
  <si>
    <t>SÍDLO ŠKOLY:</t>
  </si>
  <si>
    <t>P</t>
  </si>
  <si>
    <t>ČESKÁ REPUBLIKA CELKEM</t>
  </si>
  <si>
    <t>SOŠ - technické 1</t>
  </si>
  <si>
    <t>SOŠ - technické 2</t>
  </si>
  <si>
    <t>SOŠ - ekonomické</t>
  </si>
  <si>
    <t>SOŠ - zdravotnické</t>
  </si>
  <si>
    <t>SOU - technické</t>
  </si>
  <si>
    <t>SOU - ostatní</t>
  </si>
  <si>
    <t>NÁSTAVBOVÉ - technické</t>
  </si>
  <si>
    <t xml:space="preserve">NÁSTAVBOVÉ - ostatní </t>
  </si>
  <si>
    <t>ŠKOLA CELKEM</t>
  </si>
  <si>
    <t>TŘÍDA</t>
  </si>
  <si>
    <t>SKUPINA OBORŮ</t>
  </si>
  <si>
    <t>ČESKÝ JAZYK</t>
  </si>
  <si>
    <t>SOŠ - hotelové a podnikatelské</t>
  </si>
  <si>
    <t>SOŠ - humanitní a pedagogické</t>
  </si>
  <si>
    <t>SOŠ - zemědělské</t>
  </si>
  <si>
    <t>SOŠ - umělecké</t>
  </si>
  <si>
    <t>MATEMATIKA</t>
  </si>
  <si>
    <t>A</t>
  </si>
  <si>
    <t>S</t>
  </si>
  <si>
    <t>PÍSEMNÁ PRÁCE</t>
  </si>
  <si>
    <t>DT</t>
  </si>
  <si>
    <t>ANGLICKÝ JAZYK</t>
  </si>
  <si>
    <t>TEMATICKÉ CELKY</t>
  </si>
  <si>
    <t>CIS</t>
  </si>
  <si>
    <t>ALG</t>
  </si>
  <si>
    <t>FCE</t>
  </si>
  <si>
    <t>POS</t>
  </si>
  <si>
    <t>PLA</t>
  </si>
  <si>
    <t>STE</t>
  </si>
  <si>
    <t>AGE</t>
  </si>
  <si>
    <t>R</t>
  </si>
  <si>
    <t>CTE</t>
  </si>
  <si>
    <t>PRA</t>
  </si>
  <si>
    <t>SLO</t>
  </si>
  <si>
    <t>LXU</t>
  </si>
  <si>
    <t>SYN</t>
  </si>
  <si>
    <t>POR</t>
  </si>
  <si>
    <t>STUPEŇ DOVEDNOSTÍ</t>
  </si>
  <si>
    <t>ZAK</t>
  </si>
  <si>
    <t>POROZUMĚNÍ A PŘESNÁ INTERPRETACE POJMŮ</t>
  </si>
  <si>
    <t>APLIKACE POZNATKŮ V MODELOVÝCH SITUACÍCH, PRÁCE S INFORMACEMI</t>
  </si>
  <si>
    <t>HLEDÁNÍ, VOLBA A TVORBA STRATEGIE ŘEŠENÍ</t>
  </si>
  <si>
    <t>SLOVOTVORBA A TVAROSLOVÍ</t>
  </si>
  <si>
    <t>ČTENÍ S POROZUMĚNÍM</t>
  </si>
  <si>
    <t>ALGEBRAICKÉ VÝRAZY</t>
  </si>
  <si>
    <t>ROVNICE A NEROVNICE</t>
  </si>
  <si>
    <t>FUNKCE</t>
  </si>
  <si>
    <t>POSLOUPNOSTI A FINANČNÍ MATEMATIKA</t>
  </si>
  <si>
    <t>PLANIMETRIE</t>
  </si>
  <si>
    <t>STEREOMETRIE</t>
  </si>
  <si>
    <t>ANALYTICKÁ GEOMETRIE</t>
  </si>
  <si>
    <t xml:space="preserve">POČET </t>
  </si>
  <si>
    <t>KONAJÍCÍCH</t>
  </si>
  <si>
    <t>PP</t>
  </si>
  <si>
    <t>ÚZ</t>
  </si>
  <si>
    <t xml:space="preserve">PODÍL ZNÁMEK NA CELKOVÉM POČTU KONAJÍCÍCH ZKOUŠKU (V %) </t>
  </si>
  <si>
    <t>KOMPLEXNÍ ZKOUŠKA</t>
  </si>
  <si>
    <t>DIDAKTICKÝ TEST</t>
  </si>
  <si>
    <t>ÚSTNÍ ZKOUŠKA</t>
  </si>
  <si>
    <t>B</t>
  </si>
  <si>
    <t>C</t>
  </si>
  <si>
    <t>D</t>
  </si>
  <si>
    <t>E</t>
  </si>
  <si>
    <t>E+</t>
  </si>
  <si>
    <t>E0</t>
  </si>
  <si>
    <t xml:space="preserve">PODÍL ŽÁKŮ VE SKUPINÁCH DLE DOSAŽENÉHO SKÓRU (V % Z POČTU KONAJÍCÍCH ) </t>
  </si>
  <si>
    <t xml:space="preserve">PODÍL ŽÁKŮ VE SKUPINÁCH DLE DOSAŽENÉHO 
SKÓRU (V % Z POČTU KONAJÍCÍCH) </t>
  </si>
  <si>
    <t xml:space="preserve">PODÍL ŽÁKŮ VE SKUPINÁCH DLE DOSAŽENÉHO SKÓRU (V % Z POČTU KONAJÍCÍCH) </t>
  </si>
  <si>
    <t>PRŮM.
% 
SKÓR</t>
  </si>
  <si>
    <r>
      <t xml:space="preserve">HRUBÁ NEÚSPĚŠNOST
</t>
    </r>
    <r>
      <rPr>
        <b/>
        <sz val="11"/>
        <color indexed="8"/>
        <rFont val="Calibri"/>
        <family val="2"/>
        <charset val="238"/>
      </rPr>
      <t>(POČET TĚCH, KTEŘÍ ZKOUŠKU NEKONALI 
NEBO JI NEVYKONALI ÚSPĚŠNĚ
 KU POČTU PŘIHLÁŠEK)</t>
    </r>
  </si>
  <si>
    <t>z toho: 8leté gymnázium</t>
  </si>
  <si>
    <t xml:space="preserve">              6leté gymnázium</t>
  </si>
  <si>
    <t xml:space="preserve">              4leté gymnázium</t>
  </si>
  <si>
    <t>GYMNÁZIUM</t>
  </si>
  <si>
    <t>LYCEUM</t>
  </si>
  <si>
    <t>KOMPLEX</t>
  </si>
  <si>
    <t>KPS</t>
  </si>
  <si>
    <t>KOMBINATORIKA, PRAVDĚPODOBNOST, STATISTIKA</t>
  </si>
  <si>
    <t xml:space="preserve">CIZÍ JAZYK </t>
  </si>
  <si>
    <t>AJ</t>
  </si>
  <si>
    <t>NJ</t>
  </si>
  <si>
    <t>FJ</t>
  </si>
  <si>
    <t>ŠJ</t>
  </si>
  <si>
    <t>RJ</t>
  </si>
  <si>
    <t>NEKONAL</t>
  </si>
  <si>
    <t xml:space="preserve">KONAL </t>
  </si>
  <si>
    <t>NEUSPĚL</t>
  </si>
  <si>
    <t>USPĚL</t>
  </si>
  <si>
    <t>POČET</t>
  </si>
  <si>
    <t>PODÍL V % Z POČTU PŘIHLÁŠEK</t>
  </si>
  <si>
    <t>MATURITNÍ ZKOUŠKA CELKEM</t>
  </si>
  <si>
    <t>SPOLEČNÁ ČÁST MATURITNÍ ZKOUŠKY</t>
  </si>
  <si>
    <t>PROFILOVÁ ČÁST MATURITNÍ ZKOUŠKY</t>
  </si>
  <si>
    <t>SPOLEČNÁ ČÁST MATURITNÍ ZKOUŠKY (ŘÁDNÝ TERMÍN)</t>
  </si>
  <si>
    <t>MATURITNÍ ZKOUŠKA CELKEM (ŘÁDNÝ TERMÍN)</t>
  </si>
  <si>
    <r>
      <t xml:space="preserve">PRŮMĚRNÝ DOSAŽENÝ % SKÓR
</t>
    </r>
    <r>
      <rPr>
        <b/>
        <sz val="12"/>
        <color indexed="8"/>
        <rFont val="Calibri"/>
        <family val="2"/>
        <charset val="238"/>
      </rPr>
      <t xml:space="preserve">(ŽÁCI, KTEŘÍ ZKOUŠKU DOKONČILI) </t>
    </r>
  </si>
  <si>
    <t xml:space="preserve">DIDAKTICKÝ TEST </t>
  </si>
  <si>
    <t>TEMATICKÉ OKRUHY</t>
  </si>
  <si>
    <t>HODNOTÍCÍ KRITÉRIA</t>
  </si>
  <si>
    <t>PRŮMĚRNÝ DOSAŽENÝ PROCENTNÍ SKÓR VE SKUPINÁCH ÚLOH DLE NÁSLEDUJÍCÍCH KRITÉRIÍ</t>
  </si>
  <si>
    <t>ZKOUŠKA CELKEM</t>
  </si>
  <si>
    <t>ČÁSTI DIDAKTICKÉHO TESTU</t>
  </si>
  <si>
    <t>JAZ</t>
  </si>
  <si>
    <t>JAZYKOVÉ DOVEDNOSTI</t>
  </si>
  <si>
    <r>
      <t xml:space="preserve">ČISTÁ MÍRA NEÚSPĚŠNOSTI
</t>
    </r>
    <r>
      <rPr>
        <b/>
        <sz val="12"/>
        <color indexed="8"/>
        <rFont val="Calibri"/>
        <family val="2"/>
        <charset val="238"/>
      </rPr>
      <t>(100% =ŽÁCI, KTEŘÍ ZKOUŠKU DOKONČILI)</t>
    </r>
  </si>
  <si>
    <t>NĚMECKÝ JAZYK</t>
  </si>
  <si>
    <t>PSL</t>
  </si>
  <si>
    <t>PŘIHLÁŠENÝCH</t>
  </si>
  <si>
    <t>HRUBÁ NEÚSPĚŠNOST</t>
  </si>
  <si>
    <t>RUTINNÍ UŽITÍ PRAVIDEL A ALGORITMŮ, REPRODUKCE ZNALOSTÍ</t>
  </si>
  <si>
    <t>PRAVOPIS</t>
  </si>
  <si>
    <t>HRUBÁ NEÚSPĚŠNOST = POČET TĚCH, KTEŘÍ ZKOUŠKU NEKONALI NEBO JI NEVYKONALI ÚSPĚŠNĚ KU POČTU PŘIHLÁŠENÝCH KE ZKOUŠCE</t>
  </si>
  <si>
    <t>ČÍSELNÉ MNOŽINY</t>
  </si>
  <si>
    <t>POSLECH S POROZUMĚNÍM</t>
  </si>
  <si>
    <t>POČET PŘIHLÁŠENÝCH</t>
  </si>
  <si>
    <t>PRA
1</t>
  </si>
  <si>
    <t>SVS
2</t>
  </si>
  <si>
    <t>SLO
2.1</t>
  </si>
  <si>
    <t>LXU
2.2</t>
  </si>
  <si>
    <t>SYN
2.3</t>
  </si>
  <si>
    <t>POR
3</t>
  </si>
  <si>
    <t>CHT
4</t>
  </si>
  <si>
    <t>STUPEŇ RELATIVNÍ NÁROČNOSTI ÚLOHY</t>
  </si>
  <si>
    <t>TEMATICKÉ OKRUHY DOVEDNOSTÍ A ZNALOSTÍ</t>
  </si>
  <si>
    <t>N1</t>
  </si>
  <si>
    <t>N2</t>
  </si>
  <si>
    <t>N3</t>
  </si>
  <si>
    <t>1A</t>
  </si>
  <si>
    <t>1B</t>
  </si>
  <si>
    <t>2A</t>
  </si>
  <si>
    <t>2B</t>
  </si>
  <si>
    <t>3A</t>
  </si>
  <si>
    <t>3B</t>
  </si>
  <si>
    <t>SVS</t>
  </si>
  <si>
    <t>SLOVO, VĚTA, SOUVĚTÍ (SLO+LXU+SYN)</t>
  </si>
  <si>
    <t>CHARAKTERISTIKA TEXTU</t>
  </si>
  <si>
    <t>CHT</t>
  </si>
  <si>
    <t>ZSS</t>
  </si>
  <si>
    <t>STR</t>
  </si>
  <si>
    <t>RCE</t>
  </si>
  <si>
    <t>SYM</t>
  </si>
  <si>
    <t>PMS</t>
  </si>
  <si>
    <t>TXS</t>
  </si>
  <si>
    <t>PŘÍSLUŠNOST UČIVA</t>
  </si>
  <si>
    <t>ZÁKLADNÍ ŠKOLA, RESP. POVINNÁ ŠKOLNÍ DOCHÁZKA</t>
  </si>
  <si>
    <t>NA POMEZÍ ZÁKLADNÍ A STŘEDN ŠKOLY</t>
  </si>
  <si>
    <t>STŘEDNÍ ŠKOLA</t>
  </si>
  <si>
    <t>ZPŮSOB ZADÁNÍ 
ÚLOHY</t>
  </si>
  <si>
    <t>POPIS MATEMATICKÉ SITUACE (TEXT, GRAF, TABULKA, SCHÉMA)</t>
  </si>
  <si>
    <t>MATEMATICKÝMI SYMBOLY (VÝRAZ, ROVNICE …)</t>
  </si>
  <si>
    <t>STUPEŇ RELATIVNÍ 
NÁROČNOSTI  ÚLOHY</t>
  </si>
  <si>
    <t>TEXTOVÝ POPIS REÁLNÉ NEBO MODELOVÉ SITUACE (SLOVNÍ ÚLOHA)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</si>
  <si>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</si>
  <si>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</si>
  <si>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</si>
  <si>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</si>
  <si>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</si>
  <si>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</si>
  <si>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</si>
  <si>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</si>
  <si>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</si>
  <si>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P1X</t>
  </si>
  <si>
    <t>P2X</t>
  </si>
  <si>
    <t>P3X</t>
  </si>
  <si>
    <t>P4X</t>
  </si>
  <si>
    <t>ČESKÁ REPUBLIKA DLE SKUPIN OBORŮ</t>
  </si>
  <si>
    <t>ŠKOLA DLE SKUPIN OBORŮ</t>
  </si>
  <si>
    <t>-</t>
  </si>
  <si>
    <t xml:space="preserve">MATEMATIKA </t>
  </si>
  <si>
    <t>CIZÍ JAZYK</t>
  </si>
  <si>
    <t>VOLBA PŘEDMĚTU
(ŘÁDNÝ TERMÍN, POVINNÉ ZKOUŠKY)</t>
  </si>
  <si>
    <t xml:space="preserve">(V % Z POČTU PŘIHLÁŠEK K CIZÍM JAZYKŮM) </t>
  </si>
  <si>
    <t>VOLBA PŘEDMĚTŮ POVINNÝCH ZKOUŠEK SPOLEČNÉ ČÁSTI MZ
JARNÍ  ZKUŠEBNÍ TERMÍN 2013
ŽÁCI KONAJÍCÍ ZKOUŠKY V ŘÁDNÉM TERMÍNU</t>
  </si>
  <si>
    <t>SOUHRNNÉ VÝSLEDKY MATURITNÍ ZKOUŠKY, JEJÍCH ČÁSTÍ A PŘEDMĚTŮ POVINNÝCH ZKOUŠEK SPOLEČNÉ ČÁSTI MZ
JARNÍ ZKUŠEBNÍ TERMÍN 2013 - ŽÁCI KONAJÍCÍ ZKOUŠKY V ŘÁDNÉM TERMÍNU</t>
  </si>
  <si>
    <r>
      <t xml:space="preserve">HRUBÁ MÍRA NEÚSPĚŠNOSTI
</t>
    </r>
    <r>
      <rPr>
        <b/>
        <sz val="12"/>
        <color indexed="8"/>
        <rFont val="Calibri"/>
        <family val="2"/>
        <charset val="238"/>
      </rPr>
      <t>(100% = PŘIHLÁŠENÍ K PŘEDMĚTU)</t>
    </r>
  </si>
  <si>
    <t>VÝSLEDEK
ZA ČÁST PRÁCE</t>
  </si>
  <si>
    <t xml:space="preserve">PODÍL ŽÁKŮ VE SKUPINÁCH DLE DOSAŽENÉHO SKÓRU (V % Z KONAJÍCÍCH ) </t>
  </si>
  <si>
    <t xml:space="preserve">PODÍL ŽÁKŮ VE SKUPINÁCH DLE DOSAŽENÉHO 
SKÓRU (V % Z KONAJÍCÍCH) </t>
  </si>
  <si>
    <t xml:space="preserve">2. POVINNÁ ZKOUŠKA (V % Z PŘIHLÁŠEK) </t>
  </si>
  <si>
    <t>VÝZNAM SLOV A JEJICH UŽITÍ</t>
  </si>
  <si>
    <t>VĚTNÁ A SOUVĚTNÁ SKLADBA</t>
  </si>
  <si>
    <t>POROZUMĚNÍ TEXTU</t>
  </si>
  <si>
    <t>Gymnázium J. Barranda</t>
  </si>
  <si>
    <t>Talichova 824, Beroun 2, 26601</t>
  </si>
  <si>
    <t>GY4</t>
  </si>
  <si>
    <t>GY8</t>
  </si>
  <si>
    <t>čtvrtá A</t>
  </si>
  <si>
    <t>čtvrtá B</t>
  </si>
  <si>
    <t>oktáva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</si>
</sst>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8" fillId="0" borderId="0"/>
    <xf numFmtId="0" fontId="6" fillId="0" borderId="0"/>
    <xf numFmtId="0" fontId="6" fillId="0" borderId="0"/>
  </cellStyleXfs>
  <cellXfs count="31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49" fontId="0" fillId="0" borderId="0" xfId="0" applyNumberForma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10" fillId="11" borderId="0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vertical="center"/>
    </xf>
    <xf numFmtId="0" fontId="10" fillId="11" borderId="0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11" borderId="0" xfId="0" applyFill="1" applyBorder="1" applyAlignment="1">
      <alignment vertical="center"/>
    </xf>
    <xf numFmtId="0" fontId="10" fillId="11" borderId="4" xfId="0" applyFont="1" applyFill="1" applyBorder="1" applyAlignment="1">
      <alignment vertical="center"/>
    </xf>
    <xf numFmtId="0" fontId="10" fillId="11" borderId="0" xfId="0" applyFont="1" applyFill="1" applyBorder="1" applyAlignment="1">
      <alignment vertical="center"/>
    </xf>
    <xf numFmtId="0" fontId="9" fillId="13" borderId="3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49" fontId="0" fillId="11" borderId="0" xfId="0" applyNumberFormat="1" applyFill="1" applyAlignment="1">
      <alignment vertical="center"/>
    </xf>
    <xf numFmtId="0" fontId="10" fillId="11" borderId="0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19" borderId="5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 indent="1"/>
    </xf>
    <xf numFmtId="0" fontId="0" fillId="0" borderId="0" xfId="0" applyFill="1" applyAlignment="1">
      <alignment vertical="center"/>
    </xf>
    <xf numFmtId="0" fontId="0" fillId="11" borderId="0" xfId="0" applyFont="1" applyFill="1" applyBorder="1" applyAlignment="1">
      <alignment vertical="center"/>
    </xf>
    <xf numFmtId="0" fontId="12" fillId="11" borderId="1" xfId="0" applyFont="1" applyFill="1" applyBorder="1" applyAlignment="1">
      <alignment horizontal="left" vertical="center" indent="1"/>
    </xf>
    <xf numFmtId="164" fontId="11" fillId="10" borderId="1" xfId="0" applyNumberFormat="1" applyFont="1" applyFill="1" applyBorder="1" applyAlignment="1">
      <alignment horizontal="right" vertical="center" indent="1"/>
    </xf>
    <xf numFmtId="164" fontId="11" fillId="16" borderId="1" xfId="0" applyNumberFormat="1" applyFont="1" applyFill="1" applyBorder="1" applyAlignment="1">
      <alignment horizontal="right" vertical="center" indent="1"/>
    </xf>
    <xf numFmtId="0" fontId="4" fillId="11" borderId="1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left" vertical="center" indent="1"/>
    </xf>
    <xf numFmtId="0" fontId="0" fillId="19" borderId="1" xfId="0" applyFont="1" applyFill="1" applyBorder="1" applyAlignment="1">
      <alignment horizontal="left" vertical="center" indent="1"/>
    </xf>
    <xf numFmtId="0" fontId="7" fillId="8" borderId="1" xfId="0" applyFont="1" applyFill="1" applyBorder="1" applyAlignment="1">
      <alignment horizontal="left" vertical="center" indent="1"/>
    </xf>
    <xf numFmtId="3" fontId="7" fillId="20" borderId="5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19" borderId="1" xfId="0" applyNumberFormat="1" applyFont="1" applyFill="1" applyBorder="1" applyAlignment="1">
      <alignment horizontal="right" vertical="center" indent="1"/>
    </xf>
    <xf numFmtId="164" fontId="7" fillId="20" borderId="5" xfId="0" applyNumberFormat="1" applyFont="1" applyFill="1" applyBorder="1" applyAlignment="1">
      <alignment horizontal="right" vertical="center" indent="1"/>
    </xf>
    <xf numFmtId="164" fontId="7" fillId="8" borderId="5" xfId="0" applyNumberFormat="1" applyFont="1" applyFill="1" applyBorder="1" applyAlignment="1">
      <alignment horizontal="right" vertical="center" indent="1"/>
    </xf>
    <xf numFmtId="164" fontId="7" fillId="2" borderId="5" xfId="0" applyNumberFormat="1" applyFont="1" applyFill="1" applyBorder="1" applyAlignment="1">
      <alignment horizontal="right" vertical="center" indent="1"/>
    </xf>
    <xf numFmtId="164" fontId="0" fillId="2" borderId="1" xfId="0" applyNumberFormat="1" applyFont="1" applyFill="1" applyBorder="1" applyAlignment="1">
      <alignment horizontal="right" vertical="center" indent="1"/>
    </xf>
    <xf numFmtId="164" fontId="11" fillId="0" borderId="1" xfId="0" applyNumberFormat="1" applyFont="1" applyFill="1" applyBorder="1" applyAlignment="1">
      <alignment horizontal="right" vertical="center" indent="1"/>
    </xf>
    <xf numFmtId="164" fontId="11" fillId="20" borderId="1" xfId="0" applyNumberFormat="1" applyFont="1" applyFill="1" applyBorder="1" applyAlignment="1">
      <alignment horizontal="right" vertical="center" indent="1"/>
    </xf>
    <xf numFmtId="164" fontId="11" fillId="19" borderId="1" xfId="0" applyNumberFormat="1" applyFont="1" applyFill="1" applyBorder="1" applyAlignment="1">
      <alignment horizontal="right" vertical="center" indent="1"/>
    </xf>
    <xf numFmtId="164" fontId="11" fillId="12" borderId="1" xfId="0" applyNumberFormat="1" applyFont="1" applyFill="1" applyBorder="1" applyAlignment="1">
      <alignment horizontal="right" vertical="center" indent="1"/>
    </xf>
    <xf numFmtId="164" fontId="11" fillId="13" borderId="1" xfId="0" applyNumberFormat="1" applyFont="1" applyFill="1" applyBorder="1" applyAlignment="1">
      <alignment horizontal="right" vertical="center" indent="1"/>
    </xf>
    <xf numFmtId="164" fontId="11" fillId="14" borderId="1" xfId="0" applyNumberFormat="1" applyFont="1" applyFill="1" applyBorder="1" applyAlignment="1">
      <alignment horizontal="right" vertical="center" indent="1"/>
    </xf>
    <xf numFmtId="164" fontId="0" fillId="0" borderId="1" xfId="0" applyNumberFormat="1" applyFont="1" applyFill="1" applyBorder="1" applyAlignment="1">
      <alignment horizontal="right" vertical="center" indent="1"/>
    </xf>
    <xf numFmtId="164" fontId="0" fillId="8" borderId="1" xfId="0" applyNumberFormat="1" applyFont="1" applyFill="1" applyBorder="1" applyAlignment="1">
      <alignment horizontal="right" vertical="center" indent="1"/>
    </xf>
    <xf numFmtId="164" fontId="0" fillId="19" borderId="1" xfId="0" applyNumberFormat="1" applyFont="1" applyFill="1" applyBorder="1" applyAlignment="1">
      <alignment horizontal="right" vertical="center" indent="1"/>
    </xf>
    <xf numFmtId="0" fontId="0" fillId="11" borderId="0" xfId="0" applyFill="1" applyAlignment="1">
      <alignment vertical="center"/>
    </xf>
    <xf numFmtId="0" fontId="0" fillId="11" borderId="0" xfId="0" applyFill="1"/>
    <xf numFmtId="0" fontId="3" fillId="11" borderId="1" xfId="0" applyFont="1" applyFill="1" applyBorder="1" applyAlignment="1">
      <alignment horizontal="left" vertical="center" indent="1"/>
    </xf>
    <xf numFmtId="0" fontId="9" fillId="11" borderId="0" xfId="1" applyFont="1" applyFill="1" applyAlignment="1">
      <alignment horizontal="center" vertical="center" wrapText="1"/>
    </xf>
    <xf numFmtId="0" fontId="9" fillId="11" borderId="0" xfId="1" applyFont="1" applyFill="1" applyAlignment="1">
      <alignment horizontal="center" vertical="center"/>
    </xf>
    <xf numFmtId="0" fontId="0" fillId="0" borderId="1" xfId="0" applyFill="1" applyBorder="1" applyAlignment="1">
      <alignment horizontal="left" vertical="center" indent="1"/>
    </xf>
    <xf numFmtId="0" fontId="0" fillId="19" borderId="1" xfId="0" applyFill="1" applyBorder="1" applyAlignment="1">
      <alignment horizontal="left" vertical="center" indent="1"/>
    </xf>
    <xf numFmtId="0" fontId="7" fillId="8" borderId="1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0" fontId="10" fillId="21" borderId="6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right" vertical="center" indent="1"/>
    </xf>
    <xf numFmtId="0" fontId="13" fillId="11" borderId="0" xfId="1" applyFont="1" applyFill="1" applyBorder="1" applyAlignment="1">
      <alignment horizontal="left" vertical="center" wrapText="1" indent="1"/>
    </xf>
    <xf numFmtId="0" fontId="9" fillId="11" borderId="0" xfId="1" applyFont="1" applyFill="1" applyBorder="1" applyAlignment="1">
      <alignment horizontal="left" vertical="center" indent="1"/>
    </xf>
    <xf numFmtId="0" fontId="9" fillId="1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64" fontId="0" fillId="0" borderId="0" xfId="0" applyNumberFormat="1" applyFont="1" applyFill="1" applyBorder="1" applyAlignment="1">
      <alignment horizontal="right" vertical="center" indent="1"/>
    </xf>
    <xf numFmtId="164" fontId="0" fillId="11" borderId="0" xfId="0" applyNumberFormat="1" applyFont="1" applyFill="1" applyBorder="1" applyAlignment="1">
      <alignment horizontal="right" vertical="center" indent="1"/>
    </xf>
    <xf numFmtId="164" fontId="11" fillId="11" borderId="0" xfId="0" applyNumberFormat="1" applyFont="1" applyFill="1" applyBorder="1" applyAlignment="1">
      <alignment horizontal="right" vertical="center" indent="1"/>
    </xf>
    <xf numFmtId="164" fontId="11" fillId="22" borderId="1" xfId="0" applyNumberFormat="1" applyFont="1" applyFill="1" applyBorder="1" applyAlignment="1">
      <alignment horizontal="right" vertical="center" indent="1"/>
    </xf>
    <xf numFmtId="3" fontId="11" fillId="0" borderId="1" xfId="0" applyNumberFormat="1" applyFont="1" applyFill="1" applyBorder="1" applyAlignment="1">
      <alignment horizontal="right" vertical="center" indent="1"/>
    </xf>
    <xf numFmtId="3" fontId="11" fillId="19" borderId="1" xfId="0" applyNumberFormat="1" applyFont="1" applyFill="1" applyBorder="1" applyAlignment="1">
      <alignment horizontal="right" vertical="center" indent="1"/>
    </xf>
    <xf numFmtId="3" fontId="11" fillId="23" borderId="1" xfId="0" applyNumberFormat="1" applyFont="1" applyFill="1" applyBorder="1" applyAlignment="1">
      <alignment horizontal="right" vertical="center" indent="1"/>
    </xf>
    <xf numFmtId="164" fontId="11" fillId="23" borderId="1" xfId="0" applyNumberFormat="1" applyFont="1" applyFill="1" applyBorder="1" applyAlignment="1">
      <alignment horizontal="right" vertical="center" indent="1"/>
    </xf>
    <xf numFmtId="3" fontId="11" fillId="0" borderId="1" xfId="0" applyNumberFormat="1" applyFont="1" applyFill="1" applyBorder="1" applyAlignment="1">
      <alignment horizontal="right" vertical="center" wrapText="1" indent="1"/>
    </xf>
    <xf numFmtId="164" fontId="11" fillId="0" borderId="1" xfId="0" applyNumberFormat="1" applyFont="1" applyFill="1" applyBorder="1" applyAlignment="1">
      <alignment horizontal="right" vertical="center" wrapText="1" indent="1"/>
    </xf>
    <xf numFmtId="3" fontId="11" fillId="19" borderId="1" xfId="0" applyNumberFormat="1" applyFont="1" applyFill="1" applyBorder="1" applyAlignment="1">
      <alignment horizontal="right" vertical="center" wrapText="1" indent="1"/>
    </xf>
    <xf numFmtId="164" fontId="11" fillId="19" borderId="1" xfId="0" applyNumberFormat="1" applyFont="1" applyFill="1" applyBorder="1" applyAlignment="1">
      <alignment horizontal="right" vertical="center" wrapText="1" indent="1"/>
    </xf>
    <xf numFmtId="164" fontId="11" fillId="8" borderId="1" xfId="0" applyNumberFormat="1" applyFont="1" applyFill="1" applyBorder="1" applyAlignment="1">
      <alignment horizontal="right" vertical="center" wrapText="1" indent="1"/>
    </xf>
    <xf numFmtId="164" fontId="14" fillId="20" borderId="5" xfId="0" applyNumberFormat="1" applyFont="1" applyFill="1" applyBorder="1" applyAlignment="1">
      <alignment horizontal="right" vertical="center" indent="1"/>
    </xf>
    <xf numFmtId="164" fontId="14" fillId="8" borderId="5" xfId="0" applyNumberFormat="1" applyFont="1" applyFill="1" applyBorder="1" applyAlignment="1">
      <alignment horizontal="right" vertical="center" indent="1"/>
    </xf>
    <xf numFmtId="164" fontId="14" fillId="2" borderId="5" xfId="0" applyNumberFormat="1" applyFont="1" applyFill="1" applyBorder="1" applyAlignment="1">
      <alignment horizontal="right" vertical="center" indent="1"/>
    </xf>
    <xf numFmtId="3" fontId="11" fillId="8" borderId="1" xfId="0" applyNumberFormat="1" applyFont="1" applyFill="1" applyBorder="1" applyAlignment="1">
      <alignment horizontal="right" vertical="center" indent="1"/>
    </xf>
    <xf numFmtId="3" fontId="14" fillId="20" borderId="5" xfId="0" applyNumberFormat="1" applyFont="1" applyFill="1" applyBorder="1" applyAlignment="1">
      <alignment horizontal="right" vertical="center" indent="1"/>
    </xf>
    <xf numFmtId="164" fontId="11" fillId="2" borderId="1" xfId="0" applyNumberFormat="1" applyFont="1" applyFill="1" applyBorder="1" applyAlignment="1">
      <alignment horizontal="right" vertical="center" wrapText="1" indent="1"/>
    </xf>
    <xf numFmtId="3" fontId="14" fillId="22" borderId="5" xfId="0" applyNumberFormat="1" applyFont="1" applyFill="1" applyBorder="1" applyAlignment="1">
      <alignment horizontal="right" vertical="center" indent="1"/>
    </xf>
    <xf numFmtId="164" fontId="14" fillId="22" borderId="5" xfId="0" applyNumberFormat="1" applyFont="1" applyFill="1" applyBorder="1" applyAlignment="1">
      <alignment horizontal="right" vertical="center" indent="1"/>
    </xf>
    <xf numFmtId="0" fontId="10" fillId="11" borderId="0" xfId="0" applyFont="1" applyFill="1" applyBorder="1" applyAlignment="1">
      <alignment horizontal="center" vertical="center"/>
    </xf>
    <xf numFmtId="0" fontId="15" fillId="11" borderId="1" xfId="1" applyFont="1" applyFill="1" applyBorder="1" applyAlignment="1">
      <alignment horizontal="left" vertical="center" indent="1"/>
    </xf>
    <xf numFmtId="0" fontId="16" fillId="11" borderId="0" xfId="0" applyFont="1" applyFill="1" applyBorder="1" applyAlignment="1">
      <alignment vertical="center" wrapText="1"/>
    </xf>
    <xf numFmtId="0" fontId="15" fillId="11" borderId="7" xfId="1" applyFont="1" applyFill="1" applyBorder="1" applyAlignment="1">
      <alignment horizontal="left" vertical="center" indent="1"/>
    </xf>
    <xf numFmtId="0" fontId="7" fillId="8" borderId="8" xfId="0" applyFont="1" applyFill="1" applyBorder="1" applyAlignment="1">
      <alignment horizontal="center" vertical="center"/>
    </xf>
    <xf numFmtId="3" fontId="11" fillId="8" borderId="7" xfId="0" applyNumberFormat="1" applyFont="1" applyFill="1" applyBorder="1" applyAlignment="1">
      <alignment horizontal="right" vertical="center" indent="1"/>
    </xf>
    <xf numFmtId="164" fontId="11" fillId="19" borderId="7" xfId="0" applyNumberFormat="1" applyFont="1" applyFill="1" applyBorder="1" applyAlignment="1">
      <alignment horizontal="right" vertical="center" indent="1"/>
    </xf>
    <xf numFmtId="164" fontId="11" fillId="8" borderId="7" xfId="0" applyNumberFormat="1" applyFont="1" applyFill="1" applyBorder="1" applyAlignment="1">
      <alignment horizontal="right" vertical="center" indent="1"/>
    </xf>
    <xf numFmtId="3" fontId="0" fillId="8" borderId="1" xfId="0" applyNumberFormat="1" applyFont="1" applyFill="1" applyBorder="1" applyAlignment="1">
      <alignment horizontal="right" vertical="center" indent="1"/>
    </xf>
    <xf numFmtId="3" fontId="7" fillId="8" borderId="5" xfId="0" applyNumberFormat="1" applyFont="1" applyFill="1" applyBorder="1" applyAlignment="1">
      <alignment horizontal="right" vertical="center" indent="1"/>
    </xf>
    <xf numFmtId="164" fontId="0" fillId="13" borderId="1" xfId="0" applyNumberFormat="1" applyFont="1" applyFill="1" applyBorder="1" applyAlignment="1">
      <alignment horizontal="right" vertical="center" indent="1"/>
    </xf>
    <xf numFmtId="164" fontId="0" fillId="12" borderId="1" xfId="0" applyNumberFormat="1" applyFont="1" applyFill="1" applyBorder="1" applyAlignment="1">
      <alignment horizontal="right" vertical="center" indent="1"/>
    </xf>
    <xf numFmtId="164" fontId="0" fillId="10" borderId="1" xfId="0" applyNumberFormat="1" applyFont="1" applyFill="1" applyBorder="1" applyAlignment="1">
      <alignment horizontal="right" vertical="center" indent="1"/>
    </xf>
    <xf numFmtId="164" fontId="0" fillId="16" borderId="1" xfId="0" applyNumberFormat="1" applyFont="1" applyFill="1" applyBorder="1" applyAlignment="1">
      <alignment horizontal="right" vertical="center" indent="1"/>
    </xf>
    <xf numFmtId="164" fontId="7" fillId="13" borderId="2" xfId="0" applyNumberFormat="1" applyFont="1" applyFill="1" applyBorder="1" applyAlignment="1">
      <alignment horizontal="right" vertical="center" indent="1"/>
    </xf>
    <xf numFmtId="164" fontId="0" fillId="14" borderId="1" xfId="0" applyNumberFormat="1" applyFont="1" applyFill="1" applyBorder="1" applyAlignment="1">
      <alignment horizontal="right" vertical="center" indent="1"/>
    </xf>
    <xf numFmtId="0" fontId="10" fillId="10" borderId="1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indent="1"/>
    </xf>
    <xf numFmtId="0" fontId="11" fillId="11" borderId="8" xfId="0" applyFont="1" applyFill="1" applyBorder="1" applyAlignment="1">
      <alignment vertical="center"/>
    </xf>
    <xf numFmtId="0" fontId="11" fillId="11" borderId="6" xfId="0" applyFont="1" applyFill="1" applyBorder="1" applyAlignment="1">
      <alignment vertical="center"/>
    </xf>
    <xf numFmtId="0" fontId="11" fillId="11" borderId="5" xfId="0" applyFont="1" applyFill="1" applyBorder="1" applyAlignment="1">
      <alignment vertical="center"/>
    </xf>
    <xf numFmtId="0" fontId="0" fillId="11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64" fontId="7" fillId="13" borderId="1" xfId="0" applyNumberFormat="1" applyFont="1" applyFill="1" applyBorder="1" applyAlignment="1">
      <alignment horizontal="right" vertical="center" indent="1"/>
    </xf>
    <xf numFmtId="164" fontId="7" fillId="20" borderId="1" xfId="0" applyNumberFormat="1" applyFont="1" applyFill="1" applyBorder="1" applyAlignment="1">
      <alignment horizontal="right" vertical="center" indent="1"/>
    </xf>
    <xf numFmtId="164" fontId="7" fillId="2" borderId="1" xfId="0" applyNumberFormat="1" applyFont="1" applyFill="1" applyBorder="1" applyAlignment="1">
      <alignment horizontal="right" vertical="center" indent="1"/>
    </xf>
    <xf numFmtId="164" fontId="7" fillId="19" borderId="1" xfId="0" applyNumberFormat="1" applyFont="1" applyFill="1" applyBorder="1" applyAlignment="1">
      <alignment horizontal="right" vertical="center" indent="1"/>
    </xf>
    <xf numFmtId="164" fontId="7" fillId="8" borderId="1" xfId="0" applyNumberFormat="1" applyFont="1" applyFill="1" applyBorder="1" applyAlignment="1">
      <alignment horizontal="right" vertical="center" indent="1"/>
    </xf>
    <xf numFmtId="164" fontId="7" fillId="10" borderId="1" xfId="0" applyNumberFormat="1" applyFont="1" applyFill="1" applyBorder="1" applyAlignment="1">
      <alignment horizontal="right" vertical="center" indent="1"/>
    </xf>
    <xf numFmtId="164" fontId="7" fillId="14" borderId="1" xfId="0" applyNumberFormat="1" applyFont="1" applyFill="1" applyBorder="1" applyAlignment="1">
      <alignment horizontal="right" vertical="center" indent="1"/>
    </xf>
    <xf numFmtId="164" fontId="7" fillId="12" borderId="1" xfId="0" applyNumberFormat="1" applyFont="1" applyFill="1" applyBorder="1" applyAlignment="1">
      <alignment horizontal="right" vertical="center" indent="1"/>
    </xf>
    <xf numFmtId="0" fontId="9" fillId="11" borderId="9" xfId="1" applyFont="1" applyFill="1" applyBorder="1" applyAlignment="1">
      <alignment horizontal="right" vertical="center"/>
    </xf>
    <xf numFmtId="0" fontId="9" fillId="11" borderId="10" xfId="1" applyFont="1" applyFill="1" applyBorder="1" applyAlignment="1">
      <alignment horizontal="right" vertical="center"/>
    </xf>
    <xf numFmtId="0" fontId="9" fillId="11" borderId="9" xfId="1" applyFont="1" applyFill="1" applyBorder="1" applyAlignment="1">
      <alignment horizontal="left" vertical="center" wrapText="1" indent="1"/>
    </xf>
    <xf numFmtId="0" fontId="9" fillId="11" borderId="9" xfId="1" applyFont="1" applyFill="1" applyBorder="1" applyAlignment="1">
      <alignment horizontal="right" vertical="center" wrapText="1"/>
    </xf>
    <xf numFmtId="0" fontId="9" fillId="11" borderId="0" xfId="1" applyFont="1" applyFill="1" applyBorder="1" applyAlignment="1">
      <alignment horizontal="right" vertical="center" indent="1"/>
    </xf>
    <xf numFmtId="164" fontId="7" fillId="16" borderId="1" xfId="0" applyNumberFormat="1" applyFont="1" applyFill="1" applyBorder="1" applyAlignment="1">
      <alignment horizontal="right" vertical="center" inden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24" borderId="8" xfId="0" applyFont="1" applyFill="1" applyBorder="1" applyAlignment="1">
      <alignment horizontal="center" vertical="center" wrapText="1"/>
    </xf>
    <xf numFmtId="0" fontId="10" fillId="24" borderId="6" xfId="0" applyFont="1" applyFill="1" applyBorder="1" applyAlignment="1">
      <alignment horizontal="center" vertical="center" wrapText="1"/>
    </xf>
    <xf numFmtId="0" fontId="10" fillId="24" borderId="5" xfId="0" applyFont="1" applyFill="1" applyBorder="1" applyAlignment="1">
      <alignment horizontal="center" vertical="center" wrapText="1"/>
    </xf>
    <xf numFmtId="0" fontId="10" fillId="24" borderId="3" xfId="0" applyFont="1" applyFill="1" applyBorder="1" applyAlignment="1">
      <alignment horizontal="center" vertical="center" wrapText="1"/>
    </xf>
    <xf numFmtId="0" fontId="10" fillId="24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11" xfId="0" applyFont="1" applyFill="1" applyBorder="1" applyAlignment="1">
      <alignment horizontal="left" vertical="center" wrapText="1" indent="1"/>
    </xf>
    <xf numFmtId="3" fontId="14" fillId="8" borderId="1" xfId="0" applyNumberFormat="1" applyFont="1" applyFill="1" applyBorder="1" applyAlignment="1">
      <alignment horizontal="right" vertical="center" wrapText="1" indent="1"/>
    </xf>
    <xf numFmtId="0" fontId="13" fillId="11" borderId="8" xfId="1" applyFont="1" applyFill="1" applyBorder="1" applyAlignment="1">
      <alignment horizontal="left" vertical="center" wrapText="1" indent="1"/>
    </xf>
    <xf numFmtId="0" fontId="13" fillId="11" borderId="6" xfId="1" applyFont="1" applyFill="1" applyBorder="1" applyAlignment="1">
      <alignment horizontal="left" vertical="center" wrapText="1" indent="1"/>
    </xf>
    <xf numFmtId="0" fontId="9" fillId="11" borderId="12" xfId="1" applyFont="1" applyFill="1" applyBorder="1" applyAlignment="1">
      <alignment horizontal="left" vertical="center" indent="1"/>
    </xf>
    <xf numFmtId="0" fontId="9" fillId="11" borderId="4" xfId="1" applyFont="1" applyFill="1" applyBorder="1" applyAlignment="1">
      <alignment horizontal="left" vertical="center" indent="1"/>
    </xf>
    <xf numFmtId="0" fontId="9" fillId="11" borderId="2" xfId="1" applyFont="1" applyFill="1" applyBorder="1" applyAlignment="1">
      <alignment horizontal="left" vertical="center" indent="1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7" fillId="23" borderId="8" xfId="0" applyFont="1" applyFill="1" applyBorder="1" applyAlignment="1">
      <alignment horizontal="left" vertical="center" indent="1"/>
    </xf>
    <xf numFmtId="0" fontId="7" fillId="23" borderId="5" xfId="0" applyFont="1" applyFill="1" applyBorder="1" applyAlignment="1">
      <alignment horizontal="left" vertical="center" indent="1"/>
    </xf>
    <xf numFmtId="0" fontId="7" fillId="20" borderId="8" xfId="0" applyFont="1" applyFill="1" applyBorder="1" applyAlignment="1">
      <alignment horizontal="left" vertical="center" indent="1"/>
    </xf>
    <xf numFmtId="0" fontId="7" fillId="20" borderId="5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left" vertical="center" wrapText="1" indent="1"/>
    </xf>
    <xf numFmtId="0" fontId="16" fillId="11" borderId="8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3" fontId="11" fillId="27" borderId="8" xfId="0" applyNumberFormat="1" applyFont="1" applyFill="1" applyBorder="1" applyAlignment="1">
      <alignment horizontal="right" vertical="center" indent="1"/>
    </xf>
    <xf numFmtId="3" fontId="11" fillId="27" borderId="6" xfId="0" applyNumberFormat="1" applyFont="1" applyFill="1" applyBorder="1" applyAlignment="1">
      <alignment horizontal="right" vertical="center" indent="1"/>
    </xf>
    <xf numFmtId="3" fontId="11" fillId="27" borderId="5" xfId="0" applyNumberFormat="1" applyFont="1" applyFill="1" applyBorder="1" applyAlignment="1">
      <alignment horizontal="right" vertical="center" inden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 vertical="center"/>
    </xf>
    <xf numFmtId="0" fontId="10" fillId="26" borderId="1" xfId="0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 wrapText="1"/>
    </xf>
    <xf numFmtId="0" fontId="16" fillId="11" borderId="17" xfId="0" applyFont="1" applyFill="1" applyBorder="1" applyAlignment="1">
      <alignment horizontal="center" vertical="center" wrapText="1"/>
    </xf>
    <xf numFmtId="0" fontId="16" fillId="11" borderId="18" xfId="0" applyFont="1" applyFill="1" applyBorder="1" applyAlignment="1">
      <alignment horizontal="center" vertical="center" wrapText="1"/>
    </xf>
    <xf numFmtId="0" fontId="16" fillId="11" borderId="19" xfId="0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/>
    </xf>
    <xf numFmtId="0" fontId="9" fillId="11" borderId="8" xfId="1" applyFont="1" applyFill="1" applyBorder="1" applyAlignment="1">
      <alignment horizontal="left" vertical="center" wrapText="1" indent="1"/>
    </xf>
    <xf numFmtId="0" fontId="9" fillId="11" borderId="6" xfId="1" applyFont="1" applyFill="1" applyBorder="1" applyAlignment="1">
      <alignment horizontal="left" vertical="center" wrapText="1" indent="1"/>
    </xf>
    <xf numFmtId="0" fontId="9" fillId="11" borderId="5" xfId="1" applyFont="1" applyFill="1" applyBorder="1" applyAlignment="1">
      <alignment horizontal="left" vertical="center" wrapText="1" indent="1"/>
    </xf>
    <xf numFmtId="0" fontId="13" fillId="11" borderId="5" xfId="1" applyFont="1" applyFill="1" applyBorder="1" applyAlignment="1">
      <alignment horizontal="left" vertical="center" wrapText="1" indent="1"/>
    </xf>
    <xf numFmtId="0" fontId="10" fillId="25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right" vertical="center" indent="1"/>
    </xf>
    <xf numFmtId="0" fontId="14" fillId="8" borderId="6" xfId="0" applyFont="1" applyFill="1" applyBorder="1" applyAlignment="1">
      <alignment horizontal="right" vertical="center" indent="1"/>
    </xf>
    <xf numFmtId="0" fontId="14" fillId="8" borderId="5" xfId="0" applyFont="1" applyFill="1" applyBorder="1" applyAlignment="1">
      <alignment horizontal="right" vertical="center" indent="1"/>
    </xf>
    <xf numFmtId="0" fontId="10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7" fillId="11" borderId="17" xfId="0" applyFont="1" applyFill="1" applyBorder="1" applyAlignment="1">
      <alignment horizontal="center" vertical="center"/>
    </xf>
    <xf numFmtId="0" fontId="17" fillId="11" borderId="18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 vertical="center"/>
    </xf>
    <xf numFmtId="0" fontId="17" fillId="11" borderId="21" xfId="0" applyFont="1" applyFill="1" applyBorder="1" applyAlignment="1">
      <alignment horizontal="center" vertical="center"/>
    </xf>
    <xf numFmtId="0" fontId="17" fillId="11" borderId="2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11" borderId="1" xfId="1" applyFont="1" applyFill="1" applyBorder="1" applyAlignment="1">
      <alignment horizontal="left" vertical="center" indent="1"/>
    </xf>
    <xf numFmtId="0" fontId="10" fillId="8" borderId="9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left" vertical="center" indent="1"/>
    </xf>
    <xf numFmtId="164" fontId="11" fillId="27" borderId="8" xfId="0" applyNumberFormat="1" applyFont="1" applyFill="1" applyBorder="1" applyAlignment="1">
      <alignment horizontal="right" vertical="center" indent="1"/>
    </xf>
    <xf numFmtId="164" fontId="11" fillId="27" borderId="6" xfId="0" applyNumberFormat="1" applyFont="1" applyFill="1" applyBorder="1" applyAlignment="1">
      <alignment horizontal="right" vertical="center" indent="1"/>
    </xf>
    <xf numFmtId="164" fontId="11" fillId="27" borderId="5" xfId="0" applyNumberFormat="1" applyFont="1" applyFill="1" applyBorder="1" applyAlignment="1">
      <alignment horizontal="right" vertical="center" indent="1"/>
    </xf>
    <xf numFmtId="0" fontId="17" fillId="11" borderId="13" xfId="0" applyFont="1" applyFill="1" applyBorder="1" applyAlignment="1">
      <alignment horizontal="center" vertical="center"/>
    </xf>
    <xf numFmtId="0" fontId="10" fillId="19" borderId="8" xfId="0" applyFont="1" applyFill="1" applyBorder="1" applyAlignment="1">
      <alignment horizontal="center" vertical="center"/>
    </xf>
    <xf numFmtId="0" fontId="10" fillId="19" borderId="6" xfId="0" applyFont="1" applyFill="1" applyBorder="1" applyAlignment="1">
      <alignment horizontal="center" vertical="center"/>
    </xf>
    <xf numFmtId="0" fontId="10" fillId="19" borderId="5" xfId="0" applyFont="1" applyFill="1" applyBorder="1" applyAlignment="1">
      <alignment horizontal="center" vertical="center"/>
    </xf>
    <xf numFmtId="0" fontId="9" fillId="19" borderId="8" xfId="0" applyFont="1" applyFill="1" applyBorder="1" applyAlignment="1">
      <alignment horizontal="center" vertical="center" wrapText="1"/>
    </xf>
    <xf numFmtId="0" fontId="9" fillId="19" borderId="6" xfId="0" applyFont="1" applyFill="1" applyBorder="1" applyAlignment="1">
      <alignment horizontal="center" vertical="center" wrapText="1"/>
    </xf>
    <xf numFmtId="0" fontId="9" fillId="19" borderId="5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10" fillId="21" borderId="8" xfId="0" applyFont="1" applyFill="1" applyBorder="1" applyAlignment="1">
      <alignment horizontal="center" vertical="center"/>
    </xf>
    <xf numFmtId="0" fontId="10" fillId="21" borderId="6" xfId="0" applyFont="1" applyFill="1" applyBorder="1" applyAlignment="1">
      <alignment horizontal="center" vertical="center"/>
    </xf>
    <xf numFmtId="0" fontId="17" fillId="11" borderId="0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textRotation="90" wrapText="1"/>
    </xf>
    <xf numFmtId="0" fontId="10" fillId="8" borderId="11" xfId="0" applyFont="1" applyFill="1" applyBorder="1" applyAlignment="1">
      <alignment horizontal="center" vertical="center" textRotation="90" wrapText="1"/>
    </xf>
    <xf numFmtId="0" fontId="10" fillId="8" borderId="7" xfId="0" applyFont="1" applyFill="1" applyBorder="1" applyAlignment="1">
      <alignment horizontal="center" vertical="center" textRotation="90" wrapText="1"/>
    </xf>
    <xf numFmtId="0" fontId="0" fillId="11" borderId="1" xfId="0" applyFill="1" applyBorder="1" applyAlignment="1">
      <alignment horizontal="left" vertical="center" indent="1"/>
    </xf>
    <xf numFmtId="0" fontId="0" fillId="11" borderId="1" xfId="0" applyFont="1" applyFill="1" applyBorder="1" applyAlignment="1">
      <alignment horizontal="left" vertical="center" indent="1"/>
    </xf>
    <xf numFmtId="0" fontId="7" fillId="11" borderId="9" xfId="0" applyFont="1" applyFill="1" applyBorder="1" applyAlignment="1">
      <alignment horizontal="left" vertical="center" wrapText="1" indent="1"/>
    </xf>
    <xf numFmtId="0" fontId="7" fillId="11" borderId="14" xfId="0" applyFont="1" applyFill="1" applyBorder="1" applyAlignment="1">
      <alignment horizontal="left" vertical="center" wrapText="1" indent="1"/>
    </xf>
    <xf numFmtId="0" fontId="7" fillId="11" borderId="15" xfId="0" applyFont="1" applyFill="1" applyBorder="1" applyAlignment="1">
      <alignment horizontal="left" vertical="center" wrapText="1" indent="1"/>
    </xf>
    <xf numFmtId="0" fontId="7" fillId="11" borderId="10" xfId="0" applyFont="1" applyFill="1" applyBorder="1" applyAlignment="1">
      <alignment horizontal="left" vertical="center" wrapText="1" indent="1"/>
    </xf>
    <xf numFmtId="0" fontId="7" fillId="11" borderId="0" xfId="0" applyFont="1" applyFill="1" applyBorder="1" applyAlignment="1">
      <alignment horizontal="left" vertical="center" wrapText="1" indent="1"/>
    </xf>
    <xf numFmtId="0" fontId="7" fillId="11" borderId="16" xfId="0" applyFont="1" applyFill="1" applyBorder="1" applyAlignment="1">
      <alignment horizontal="left" vertical="center" wrapText="1" indent="1"/>
    </xf>
    <xf numFmtId="0" fontId="7" fillId="11" borderId="12" xfId="0" applyFont="1" applyFill="1" applyBorder="1" applyAlignment="1">
      <alignment horizontal="left" vertical="center" wrapText="1" indent="1"/>
    </xf>
    <xf numFmtId="0" fontId="7" fillId="11" borderId="4" xfId="0" applyFont="1" applyFill="1" applyBorder="1" applyAlignment="1">
      <alignment horizontal="left" vertical="center" wrapText="1" indent="1"/>
    </xf>
    <xf numFmtId="0" fontId="7" fillId="11" borderId="2" xfId="0" applyFont="1" applyFill="1" applyBorder="1" applyAlignment="1">
      <alignment horizontal="left" vertical="center" wrapText="1" indent="1"/>
    </xf>
    <xf numFmtId="0" fontId="0" fillId="11" borderId="8" xfId="0" applyFont="1" applyFill="1" applyBorder="1" applyAlignment="1">
      <alignment horizontal="left" vertical="center" indent="1"/>
    </xf>
    <xf numFmtId="0" fontId="0" fillId="11" borderId="6" xfId="0" applyFont="1" applyFill="1" applyBorder="1" applyAlignment="1">
      <alignment horizontal="left" vertical="center" indent="1"/>
    </xf>
    <xf numFmtId="0" fontId="0" fillId="11" borderId="5" xfId="0" applyFont="1" applyFill="1" applyBorder="1" applyAlignment="1">
      <alignment horizontal="left" vertical="center" indent="1"/>
    </xf>
    <xf numFmtId="0" fontId="5" fillId="11" borderId="8" xfId="0" applyFont="1" applyFill="1" applyBorder="1" applyAlignment="1">
      <alignment horizontal="left" vertical="center" indent="1"/>
    </xf>
    <xf numFmtId="0" fontId="5" fillId="11" borderId="6" xfId="0" applyFont="1" applyFill="1" applyBorder="1" applyAlignment="1">
      <alignment horizontal="left" vertical="center" indent="1"/>
    </xf>
    <xf numFmtId="0" fontId="5" fillId="11" borderId="5" xfId="0" applyFont="1" applyFill="1" applyBorder="1" applyAlignment="1">
      <alignment horizontal="left" vertical="center" indent="1"/>
    </xf>
    <xf numFmtId="0" fontId="14" fillId="8" borderId="8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9" fillId="11" borderId="14" xfId="1" applyFont="1" applyFill="1" applyBorder="1" applyAlignment="1">
      <alignment horizontal="left" vertical="center" indent="1"/>
    </xf>
    <xf numFmtId="0" fontId="9" fillId="11" borderId="15" xfId="1" applyFont="1" applyFill="1" applyBorder="1" applyAlignment="1">
      <alignment horizontal="left" vertical="center" inden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</cellXfs>
  <cellStyles count="4">
    <cellStyle name="Normální" xfId="0" builtinId="0"/>
    <cellStyle name="Normální 2" xfId="1"/>
    <cellStyle name="Normální 3" xfId="2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1009196</xdr:colOff>
      <xdr:row>4</xdr:row>
      <xdr:rowOff>138339</xdr:rowOff>
    </xdr:from>
    <xdr:to>
      <xdr:col>1</xdr:col>
      <xdr:colOff>857250</xdr:colOff>
      <xdr:row>7</xdr:row>
      <xdr:rowOff>190500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009196" y="1757589"/>
          <a:ext cx="1229179" cy="1179286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</a:t>
          </a:r>
          <a:endParaRPr lang="cs-CZ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269668</xdr:colOff>
      <xdr:row>0</xdr:row>
      <xdr:rowOff>191955</xdr:rowOff>
    </xdr:from>
    <xdr:to>
      <xdr:col>15</xdr:col>
      <xdr:colOff>682624</xdr:colOff>
      <xdr:row>3</xdr:row>
      <xdr:rowOff>33205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255293" y="191955"/>
          <a:ext cx="1095581" cy="952500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  <a:cs typeface="Calibri"/>
            </a:rPr>
            <a:t>B</a:t>
          </a:r>
          <a:endParaRPr lang="cs-CZ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83705</xdr:colOff>
      <xdr:row>0</xdr:row>
      <xdr:rowOff>160193</xdr:rowOff>
    </xdr:from>
    <xdr:to>
      <xdr:col>15</xdr:col>
      <xdr:colOff>438727</xdr:colOff>
      <xdr:row>3</xdr:row>
      <xdr:rowOff>1443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2307455" y="160193"/>
          <a:ext cx="1005897" cy="952500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</a:rPr>
            <a:t>C1</a:t>
          </a:r>
          <a:endParaRPr lang="cs-CZ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115454</xdr:colOff>
      <xdr:row>0</xdr:row>
      <xdr:rowOff>176069</xdr:rowOff>
    </xdr:from>
    <xdr:to>
      <xdr:col>14</xdr:col>
      <xdr:colOff>492124</xdr:colOff>
      <xdr:row>3</xdr:row>
      <xdr:rowOff>17319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354954" y="176069"/>
          <a:ext cx="1027545" cy="952500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</a:rPr>
            <a:t>C2</a:t>
          </a:r>
          <a:endParaRPr lang="cs-CZ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68037</xdr:colOff>
      <xdr:row>0</xdr:row>
      <xdr:rowOff>207818</xdr:rowOff>
    </xdr:from>
    <xdr:to>
      <xdr:col>15</xdr:col>
      <xdr:colOff>543047</xdr:colOff>
      <xdr:row>3</xdr:row>
      <xdr:rowOff>49068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1892644" y="207818"/>
          <a:ext cx="1046510" cy="943429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</a:rPr>
            <a:t>C1</a:t>
          </a:r>
          <a:endParaRPr lang="cs-CZ" sz="1200"/>
        </a:p>
      </xdr:txBody>
    </xdr:sp>
    <xdr:clientData/>
  </xdr:twoCellAnchor>
  <xdr:twoCellAnchor>
    <xdr:from>
      <xdr:col>16</xdr:col>
      <xdr:colOff>11134</xdr:colOff>
      <xdr:row>0</xdr:row>
      <xdr:rowOff>207818</xdr:rowOff>
    </xdr:from>
    <xdr:to>
      <xdr:col>17</xdr:col>
      <xdr:colOff>476250</xdr:colOff>
      <xdr:row>3</xdr:row>
      <xdr:rowOff>49068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12978741" y="207818"/>
          <a:ext cx="1036616" cy="943429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</a:rPr>
            <a:t>C2</a:t>
          </a:r>
          <a:endParaRPr lang="cs-CZ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215242</xdr:colOff>
      <xdr:row>0</xdr:row>
      <xdr:rowOff>194208</xdr:rowOff>
    </xdr:from>
    <xdr:to>
      <xdr:col>16</xdr:col>
      <xdr:colOff>53192</xdr:colOff>
      <xdr:row>3</xdr:row>
      <xdr:rowOff>35458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1944599" y="194208"/>
          <a:ext cx="1008164" cy="943429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</a:rPr>
            <a:t>C1</a:t>
          </a:r>
          <a:endParaRPr lang="cs-CZ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92776</xdr:colOff>
      <xdr:row>0</xdr:row>
      <xdr:rowOff>184313</xdr:rowOff>
    </xdr:from>
    <xdr:to>
      <xdr:col>15</xdr:col>
      <xdr:colOff>447798</xdr:colOff>
      <xdr:row>3</xdr:row>
      <xdr:rowOff>8244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73097" y="184313"/>
          <a:ext cx="1008165" cy="926110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</a:rPr>
            <a:t>C2</a:t>
          </a:r>
          <a:endParaRPr lang="cs-CZ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51956</xdr:colOff>
      <xdr:row>0</xdr:row>
      <xdr:rowOff>180604</xdr:rowOff>
    </xdr:from>
    <xdr:to>
      <xdr:col>15</xdr:col>
      <xdr:colOff>475013</xdr:colOff>
      <xdr:row>3</xdr:row>
      <xdr:rowOff>21854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781313" y="180604"/>
          <a:ext cx="1008164" cy="943429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</a:rPr>
            <a:t>C1</a:t>
          </a:r>
          <a:endParaRPr lang="cs-CZ" sz="12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51954</xdr:colOff>
      <xdr:row>0</xdr:row>
      <xdr:rowOff>207818</xdr:rowOff>
    </xdr:from>
    <xdr:to>
      <xdr:col>15</xdr:col>
      <xdr:colOff>406976</xdr:colOff>
      <xdr:row>3</xdr:row>
      <xdr:rowOff>49068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170227" y="207818"/>
          <a:ext cx="995794" cy="932295"/>
        </a:xfrm>
        <a:prstGeom prst="rect">
          <a:avLst/>
        </a:prstGeom>
        <a:gradFill rotWithShape="0">
          <a:gsLst>
            <a:gs pos="0">
              <a:srgbClr val="9BBB59"/>
            </a:gs>
            <a:gs pos="100000">
              <a:srgbClr val="4E6128"/>
            </a:gs>
          </a:gsLst>
          <a:lin ang="2700000" scaled="1"/>
        </a:gradFill>
        <a:ln w="12700">
          <a:solidFill>
            <a:srgbClr val="F2F2F2"/>
          </a:solidFill>
          <a:miter lim="800000"/>
          <a:headEnd/>
          <a:tailEnd/>
        </a:ln>
        <a:effectLst>
          <a:outerShdw sy="50000" kx="-2453608" rotWithShape="0">
            <a:srgbClr val="D6E3BC">
              <a:alpha val="50000"/>
            </a:srgbClr>
          </a:outerShdw>
        </a:effec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cs-CZ" sz="4800" b="1" i="0" u="none" strike="noStrike" baseline="0">
              <a:solidFill>
                <a:srgbClr val="000000"/>
              </a:solidFill>
              <a:latin typeface="Calibri"/>
            </a:rPr>
            <a:t>C2</a:t>
          </a:r>
          <a:endParaRPr lang="cs-CZ" sz="12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1" tint="0.499984740745262"/>
    <pageSetUpPr fitToPage="1"/>
  </sheetPr>
  <dimension ref="A1:L35"/>
  <sheetViews>
    <sheetView zoomScale="60" zoomScaleNormal="6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7" sqref="C27"/>
    </sheetView>
  </sheetViews>
  <sheetFormatPr defaultRowHeight="15" customHeight="1" x14ac:dyDescent="0.25"/>
  <cols>
    <col min="1" max="1" width="20.7109375" style="1" customWidth="1"/>
    <col min="2" max="2" width="30.7109375" style="1" customWidth="1"/>
    <col min="3" max="3" width="20.42578125" style="1" customWidth="1"/>
    <col min="4" max="10" width="16.85546875" style="1" customWidth="1"/>
    <col min="11" max="16384" width="9.140625" style="1"/>
  </cols>
  <sheetData>
    <row r="1" spans="1:12" ht="18" customHeight="1" thickBot="1" x14ac:dyDescent="0.3">
      <c r="A1" s="13"/>
      <c r="B1" s="14"/>
      <c r="C1" s="14"/>
      <c r="D1" s="14"/>
      <c r="E1" s="14"/>
      <c r="F1" s="13"/>
      <c r="G1" s="13"/>
      <c r="H1" s="13"/>
      <c r="I1" s="13"/>
      <c r="J1" s="13"/>
      <c r="K1" s="67"/>
      <c r="L1" s="67"/>
    </row>
    <row r="2" spans="1:12" ht="60" customHeight="1" thickTop="1" thickBot="1" x14ac:dyDescent="0.3">
      <c r="A2" s="70" t="s">
        <v>0</v>
      </c>
      <c r="B2" s="159" t="s">
        <v>187</v>
      </c>
      <c r="C2" s="160"/>
      <c r="D2" s="160"/>
      <c r="E2" s="160"/>
      <c r="F2" s="164" t="s">
        <v>177</v>
      </c>
      <c r="G2" s="164"/>
      <c r="H2" s="164"/>
      <c r="I2" s="164"/>
      <c r="J2" s="164"/>
      <c r="K2" s="67"/>
      <c r="L2" s="67"/>
    </row>
    <row r="3" spans="1:12" ht="32.25" customHeight="1" thickTop="1" x14ac:dyDescent="0.25">
      <c r="A3" s="71" t="s">
        <v>1</v>
      </c>
      <c r="B3" s="109">
        <v>600006808</v>
      </c>
      <c r="C3" s="144" t="s">
        <v>2</v>
      </c>
      <c r="D3" s="161" t="s">
        <v>188</v>
      </c>
      <c r="E3" s="162"/>
      <c r="F3" s="162"/>
      <c r="G3" s="162"/>
      <c r="H3" s="162"/>
      <c r="I3" s="162"/>
      <c r="J3" s="163"/>
      <c r="K3" s="67"/>
      <c r="L3" s="67"/>
    </row>
    <row r="4" spans="1:12" ht="18" customHeight="1" x14ac:dyDescent="0.25">
      <c r="A4" s="15"/>
      <c r="B4" s="15"/>
      <c r="C4" s="108"/>
      <c r="D4" s="14"/>
      <c r="E4" s="14"/>
      <c r="F4" s="13"/>
      <c r="G4" s="13"/>
      <c r="H4" s="13"/>
      <c r="I4" s="13"/>
      <c r="J4" s="13"/>
      <c r="K4" s="67"/>
      <c r="L4" s="67"/>
    </row>
    <row r="5" spans="1:12" ht="45" customHeight="1" x14ac:dyDescent="0.25">
      <c r="A5" s="165"/>
      <c r="B5" s="166"/>
      <c r="C5" s="176" t="s">
        <v>175</v>
      </c>
      <c r="D5" s="177"/>
      <c r="E5" s="177"/>
      <c r="F5" s="177"/>
      <c r="G5" s="177"/>
      <c r="H5" s="177"/>
      <c r="I5" s="177"/>
      <c r="J5" s="178"/>
      <c r="K5" s="67"/>
      <c r="L5" s="67"/>
    </row>
    <row r="6" spans="1:12" ht="23.25" customHeight="1" x14ac:dyDescent="0.25">
      <c r="A6" s="167"/>
      <c r="B6" s="168"/>
      <c r="C6" s="146" t="s">
        <v>119</v>
      </c>
      <c r="D6" s="149" t="s">
        <v>183</v>
      </c>
      <c r="E6" s="149"/>
      <c r="F6" s="149"/>
      <c r="G6" s="149"/>
      <c r="H6" s="149"/>
      <c r="I6" s="149"/>
      <c r="J6" s="149"/>
      <c r="K6" s="13"/>
      <c r="L6" s="67"/>
    </row>
    <row r="7" spans="1:12" s="3" customFormat="1" ht="20.25" customHeight="1" x14ac:dyDescent="0.25">
      <c r="A7" s="167"/>
      <c r="B7" s="168"/>
      <c r="C7" s="147"/>
      <c r="D7" s="150" t="s">
        <v>173</v>
      </c>
      <c r="E7" s="154" t="s">
        <v>174</v>
      </c>
      <c r="F7" s="151" t="s">
        <v>176</v>
      </c>
      <c r="G7" s="152"/>
      <c r="H7" s="152"/>
      <c r="I7" s="152"/>
      <c r="J7" s="153"/>
      <c r="K7" s="30"/>
      <c r="L7" s="30"/>
    </row>
    <row r="8" spans="1:12" s="3" customFormat="1" ht="35.1" customHeight="1" x14ac:dyDescent="0.25">
      <c r="A8" s="169"/>
      <c r="B8" s="170"/>
      <c r="C8" s="148"/>
      <c r="D8" s="150"/>
      <c r="E8" s="155"/>
      <c r="F8" s="124" t="s">
        <v>84</v>
      </c>
      <c r="G8" s="124" t="s">
        <v>85</v>
      </c>
      <c r="H8" s="124" t="s">
        <v>86</v>
      </c>
      <c r="I8" s="124" t="s">
        <v>87</v>
      </c>
      <c r="J8" s="124" t="s">
        <v>88</v>
      </c>
      <c r="K8" s="30"/>
      <c r="L8" s="30"/>
    </row>
    <row r="9" spans="1:12" ht="15" customHeight="1" x14ac:dyDescent="0.25">
      <c r="A9" s="173" t="s">
        <v>4</v>
      </c>
      <c r="B9" s="174"/>
      <c r="C9" s="51">
        <v>90496</v>
      </c>
      <c r="D9" s="54">
        <v>39.192604416068107</v>
      </c>
      <c r="E9" s="54">
        <v>60.8073955839319</v>
      </c>
      <c r="F9" s="54">
        <v>84.607532173976452</v>
      </c>
      <c r="G9" s="54">
        <v>11.642786831455759</v>
      </c>
      <c r="H9" s="54">
        <v>0.40468117685661159</v>
      </c>
      <c r="I9" s="54">
        <v>0.33358853767909874</v>
      </c>
      <c r="J9" s="54">
        <v>3.0114112800320827</v>
      </c>
      <c r="K9" s="13"/>
      <c r="L9" s="67"/>
    </row>
    <row r="10" spans="1:12" ht="15" customHeight="1" x14ac:dyDescent="0.25">
      <c r="A10" s="156" t="s">
        <v>170</v>
      </c>
      <c r="B10" s="48" t="s">
        <v>78</v>
      </c>
      <c r="C10" s="52">
        <v>23644</v>
      </c>
      <c r="D10" s="64">
        <v>37.198253723677453</v>
      </c>
      <c r="E10" s="64">
        <v>62.801746276322547</v>
      </c>
      <c r="F10" s="64">
        <v>90.554078920466168</v>
      </c>
      <c r="G10" s="64">
        <v>5.7316158931370538</v>
      </c>
      <c r="H10" s="64">
        <v>1.3426020582021401</v>
      </c>
      <c r="I10" s="64">
        <v>1.0086553533701355</v>
      </c>
      <c r="J10" s="64">
        <v>1.3630477748245076</v>
      </c>
      <c r="K10" s="13"/>
      <c r="L10" s="67"/>
    </row>
    <row r="11" spans="1:12" ht="15" customHeight="1" x14ac:dyDescent="0.25">
      <c r="A11" s="157"/>
      <c r="B11" s="49" t="s">
        <v>75</v>
      </c>
      <c r="C11" s="53">
        <v>8378</v>
      </c>
      <c r="D11" s="66">
        <v>39.799450877402407</v>
      </c>
      <c r="E11" s="66">
        <v>60.200549122597593</v>
      </c>
      <c r="F11" s="66">
        <v>92.147531231409872</v>
      </c>
      <c r="G11" s="66">
        <v>5.3737854451715252</v>
      </c>
      <c r="H11" s="66">
        <v>1.4673805274638112</v>
      </c>
      <c r="I11" s="66">
        <v>0.19829466587348801</v>
      </c>
      <c r="J11" s="66">
        <v>0.81300813008130091</v>
      </c>
      <c r="K11" s="13"/>
      <c r="L11" s="67"/>
    </row>
    <row r="12" spans="1:12" ht="15" customHeight="1" x14ac:dyDescent="0.25">
      <c r="A12" s="157"/>
      <c r="B12" s="48" t="s">
        <v>76</v>
      </c>
      <c r="C12" s="52">
        <v>2015</v>
      </c>
      <c r="D12" s="64">
        <v>39.170506912442399</v>
      </c>
      <c r="E12" s="64">
        <v>60.829493087557609</v>
      </c>
      <c r="F12" s="64">
        <v>80.965909090909093</v>
      </c>
      <c r="G12" s="64">
        <v>3.5037878787878785</v>
      </c>
      <c r="H12" s="64">
        <v>4.1666666666666661</v>
      </c>
      <c r="I12" s="64">
        <v>9.8484848484848477</v>
      </c>
      <c r="J12" s="64">
        <v>1.5151515151515151</v>
      </c>
      <c r="K12" s="13"/>
      <c r="L12" s="67"/>
    </row>
    <row r="13" spans="1:12" ht="15" customHeight="1" x14ac:dyDescent="0.25">
      <c r="A13" s="157"/>
      <c r="B13" s="49" t="s">
        <v>77</v>
      </c>
      <c r="C13" s="53">
        <v>13251</v>
      </c>
      <c r="D13" s="66">
        <v>35.295449400045278</v>
      </c>
      <c r="E13" s="66">
        <v>64.704550599954729</v>
      </c>
      <c r="F13" s="66">
        <v>90.797760671798457</v>
      </c>
      <c r="G13" s="66">
        <v>6.2164683928154885</v>
      </c>
      <c r="H13" s="66">
        <v>0.92139024959178917</v>
      </c>
      <c r="I13" s="66">
        <v>0.39654770235595987</v>
      </c>
      <c r="J13" s="66">
        <v>1.6678329834383019</v>
      </c>
      <c r="K13" s="13"/>
      <c r="L13" s="67"/>
    </row>
    <row r="14" spans="1:12" ht="15" customHeight="1" x14ac:dyDescent="0.25">
      <c r="A14" s="157"/>
      <c r="B14" s="48" t="s">
        <v>79</v>
      </c>
      <c r="C14" s="52">
        <v>5507</v>
      </c>
      <c r="D14" s="64">
        <v>40.693662611222081</v>
      </c>
      <c r="E14" s="64">
        <v>59.306337388777919</v>
      </c>
      <c r="F14" s="64">
        <v>88.487446417636249</v>
      </c>
      <c r="G14" s="64">
        <v>10.042865890998163</v>
      </c>
      <c r="H14" s="64">
        <v>9.1855480710349047E-2</v>
      </c>
      <c r="I14" s="64">
        <v>0.1224739742804654</v>
      </c>
      <c r="J14" s="64">
        <v>1.2553582363747704</v>
      </c>
      <c r="K14" s="13"/>
      <c r="L14" s="67"/>
    </row>
    <row r="15" spans="1:12" ht="15" customHeight="1" x14ac:dyDescent="0.25">
      <c r="A15" s="157"/>
      <c r="B15" s="49" t="s">
        <v>5</v>
      </c>
      <c r="C15" s="53">
        <v>11497</v>
      </c>
      <c r="D15" s="66">
        <v>65.669305036096375</v>
      </c>
      <c r="E15" s="66">
        <v>34.330694963903632</v>
      </c>
      <c r="F15" s="66">
        <v>93.336711426399802</v>
      </c>
      <c r="G15" s="66">
        <v>6.5112743856093243</v>
      </c>
      <c r="H15" s="66">
        <v>5.0671395996959717E-2</v>
      </c>
      <c r="I15" s="66">
        <v>0</v>
      </c>
      <c r="J15" s="66">
        <v>0.10134279199391943</v>
      </c>
      <c r="K15" s="13"/>
      <c r="L15" s="67"/>
    </row>
    <row r="16" spans="1:12" ht="15" customHeight="1" x14ac:dyDescent="0.25">
      <c r="A16" s="157"/>
      <c r="B16" s="48" t="s">
        <v>6</v>
      </c>
      <c r="C16" s="52">
        <v>2128</v>
      </c>
      <c r="D16" s="64">
        <v>44.40789473684211</v>
      </c>
      <c r="E16" s="64">
        <v>55.592105263157897</v>
      </c>
      <c r="F16" s="64">
        <v>87.743026204564671</v>
      </c>
      <c r="G16" s="64">
        <v>11.58072696534235</v>
      </c>
      <c r="H16" s="64">
        <v>0</v>
      </c>
      <c r="I16" s="64">
        <v>0</v>
      </c>
      <c r="J16" s="64">
        <v>0.67624683009298392</v>
      </c>
      <c r="K16" s="13"/>
      <c r="L16" s="67"/>
    </row>
    <row r="17" spans="1:12" ht="15" customHeight="1" x14ac:dyDescent="0.25">
      <c r="A17" s="157"/>
      <c r="B17" s="49" t="s">
        <v>7</v>
      </c>
      <c r="C17" s="53">
        <v>7222</v>
      </c>
      <c r="D17" s="66">
        <v>26.557740238161177</v>
      </c>
      <c r="E17" s="66">
        <v>73.442259761838827</v>
      </c>
      <c r="F17" s="66">
        <v>85.331825037707389</v>
      </c>
      <c r="G17" s="66">
        <v>11.651583710407239</v>
      </c>
      <c r="H17" s="66">
        <v>5.6561085972850686E-2</v>
      </c>
      <c r="I17" s="66">
        <v>0.1508295625942685</v>
      </c>
      <c r="J17" s="66">
        <v>2.8092006033182506</v>
      </c>
      <c r="K17" s="13"/>
      <c r="L17" s="67"/>
    </row>
    <row r="18" spans="1:12" ht="15" customHeight="1" x14ac:dyDescent="0.25">
      <c r="A18" s="157"/>
      <c r="B18" s="48" t="s">
        <v>17</v>
      </c>
      <c r="C18" s="52">
        <v>8454</v>
      </c>
      <c r="D18" s="64">
        <v>21.291696238466997</v>
      </c>
      <c r="E18" s="64">
        <v>78.708303761533003</v>
      </c>
      <c r="F18" s="64">
        <v>84.640817553351368</v>
      </c>
      <c r="G18" s="64">
        <v>12.353471596032461</v>
      </c>
      <c r="H18" s="64">
        <v>0.21039975954313195</v>
      </c>
      <c r="I18" s="64">
        <v>0.28554253080853625</v>
      </c>
      <c r="J18" s="64">
        <v>2.5097685602645026</v>
      </c>
      <c r="K18" s="13"/>
      <c r="L18" s="67"/>
    </row>
    <row r="19" spans="1:12" ht="15" customHeight="1" x14ac:dyDescent="0.25">
      <c r="A19" s="157"/>
      <c r="B19" s="49" t="s">
        <v>18</v>
      </c>
      <c r="C19" s="53">
        <v>5692</v>
      </c>
      <c r="D19" s="66">
        <v>18.65776528460998</v>
      </c>
      <c r="E19" s="66">
        <v>81.34223471539002</v>
      </c>
      <c r="F19" s="66">
        <v>80.302375809935199</v>
      </c>
      <c r="G19" s="66">
        <v>14.686825053995682</v>
      </c>
      <c r="H19" s="66">
        <v>6.4794816414686832E-2</v>
      </c>
      <c r="I19" s="66">
        <v>6.4794816414686832E-2</v>
      </c>
      <c r="J19" s="66">
        <v>4.8812095032397407</v>
      </c>
      <c r="K19" s="13"/>
      <c r="L19" s="67"/>
    </row>
    <row r="20" spans="1:12" ht="15" customHeight="1" x14ac:dyDescent="0.25">
      <c r="A20" s="157"/>
      <c r="B20" s="48" t="s">
        <v>19</v>
      </c>
      <c r="C20" s="52">
        <v>2917</v>
      </c>
      <c r="D20" s="64">
        <v>45.32053479602331</v>
      </c>
      <c r="E20" s="64">
        <v>54.679465203976683</v>
      </c>
      <c r="F20" s="64">
        <v>82.38244514106583</v>
      </c>
      <c r="G20" s="64">
        <v>17.429467084639498</v>
      </c>
      <c r="H20" s="64">
        <v>0</v>
      </c>
      <c r="I20" s="64">
        <v>0</v>
      </c>
      <c r="J20" s="64">
        <v>0.18808777429467086</v>
      </c>
      <c r="K20" s="13"/>
      <c r="L20" s="67"/>
    </row>
    <row r="21" spans="1:12" ht="15" customHeight="1" x14ac:dyDescent="0.25">
      <c r="A21" s="157"/>
      <c r="B21" s="49" t="s">
        <v>8</v>
      </c>
      <c r="C21" s="53">
        <v>2904</v>
      </c>
      <c r="D21" s="66">
        <v>20.351239669421485</v>
      </c>
      <c r="E21" s="66">
        <v>79.648760330578511</v>
      </c>
      <c r="F21" s="66">
        <v>79.420665801988761</v>
      </c>
      <c r="G21" s="66">
        <v>18.893212278426287</v>
      </c>
      <c r="H21" s="66">
        <v>0</v>
      </c>
      <c r="I21" s="66">
        <v>0</v>
      </c>
      <c r="J21" s="66">
        <v>1.6861219195849546</v>
      </c>
      <c r="K21" s="13"/>
      <c r="L21" s="67"/>
    </row>
    <row r="22" spans="1:12" ht="15" customHeight="1" x14ac:dyDescent="0.25">
      <c r="A22" s="157"/>
      <c r="B22" s="48" t="s">
        <v>20</v>
      </c>
      <c r="C22" s="52">
        <v>2184</v>
      </c>
      <c r="D22" s="64">
        <v>6.5476190476190483</v>
      </c>
      <c r="E22" s="64">
        <v>93.452380952380949</v>
      </c>
      <c r="F22" s="64">
        <v>90.004899559039686</v>
      </c>
      <c r="G22" s="64">
        <v>9.8971092601665855</v>
      </c>
      <c r="H22" s="64">
        <v>0</v>
      </c>
      <c r="I22" s="64">
        <v>0</v>
      </c>
      <c r="J22" s="64">
        <v>9.7991180793728566E-2</v>
      </c>
      <c r="K22" s="13"/>
      <c r="L22" s="67"/>
    </row>
    <row r="23" spans="1:12" ht="15" customHeight="1" x14ac:dyDescent="0.25">
      <c r="A23" s="157"/>
      <c r="B23" s="49" t="s">
        <v>9</v>
      </c>
      <c r="C23" s="53">
        <v>4212</v>
      </c>
      <c r="D23" s="66">
        <v>66.785375118708458</v>
      </c>
      <c r="E23" s="66">
        <v>33.214624881291549</v>
      </c>
      <c r="F23" s="66">
        <v>88.706218727662616</v>
      </c>
      <c r="G23" s="66">
        <v>10.293066476054324</v>
      </c>
      <c r="H23" s="66">
        <v>0</v>
      </c>
      <c r="I23" s="66">
        <v>0</v>
      </c>
      <c r="J23" s="66">
        <v>1.0007147962830594</v>
      </c>
      <c r="K23" s="13"/>
      <c r="L23" s="67"/>
    </row>
    <row r="24" spans="1:12" ht="15" customHeight="1" x14ac:dyDescent="0.25">
      <c r="A24" s="157"/>
      <c r="B24" s="48" t="s">
        <v>10</v>
      </c>
      <c r="C24" s="52">
        <v>3105</v>
      </c>
      <c r="D24" s="64">
        <v>29.629629629629626</v>
      </c>
      <c r="E24" s="64">
        <v>70.370370370370367</v>
      </c>
      <c r="F24" s="64">
        <v>83.295194508009146</v>
      </c>
      <c r="G24" s="64">
        <v>15.972540045766589</v>
      </c>
      <c r="H24" s="64">
        <v>0</v>
      </c>
      <c r="I24" s="64">
        <v>0</v>
      </c>
      <c r="J24" s="64">
        <v>0.73226544622425638</v>
      </c>
      <c r="K24" s="13"/>
      <c r="L24" s="67"/>
    </row>
    <row r="25" spans="1:12" ht="15" customHeight="1" x14ac:dyDescent="0.25">
      <c r="A25" s="157"/>
      <c r="B25" s="49" t="s">
        <v>11</v>
      </c>
      <c r="C25" s="53">
        <v>1980</v>
      </c>
      <c r="D25" s="66">
        <v>68.535353535353536</v>
      </c>
      <c r="E25" s="66">
        <v>31.464646464646467</v>
      </c>
      <c r="F25" s="66">
        <v>76.725521669341887</v>
      </c>
      <c r="G25" s="66">
        <v>13.322632423756019</v>
      </c>
      <c r="H25" s="66">
        <v>0</v>
      </c>
      <c r="I25" s="66">
        <v>0</v>
      </c>
      <c r="J25" s="66">
        <v>9.9518459069020864</v>
      </c>
      <c r="K25" s="13"/>
      <c r="L25" s="67"/>
    </row>
    <row r="26" spans="1:12" ht="15" customHeight="1" x14ac:dyDescent="0.25">
      <c r="A26" s="175"/>
      <c r="B26" s="48" t="s">
        <v>12</v>
      </c>
      <c r="C26" s="52">
        <v>9050</v>
      </c>
      <c r="D26" s="64">
        <v>44.254143646408842</v>
      </c>
      <c r="E26" s="64">
        <v>55.745856353591158</v>
      </c>
      <c r="F26" s="64">
        <v>61.68483647175421</v>
      </c>
      <c r="G26" s="64">
        <v>24.003964321110011</v>
      </c>
      <c r="H26" s="64">
        <v>0</v>
      </c>
      <c r="I26" s="64">
        <v>1.9821605550049554E-2</v>
      </c>
      <c r="J26" s="64">
        <v>14.291377601585728</v>
      </c>
      <c r="K26" s="13"/>
      <c r="L26" s="67"/>
    </row>
    <row r="27" spans="1:12" ht="15" customHeight="1" x14ac:dyDescent="0.25">
      <c r="A27" s="171" t="s">
        <v>13</v>
      </c>
      <c r="B27" s="172"/>
      <c r="C27" s="93">
        <v>79</v>
      </c>
      <c r="D27" s="94">
        <v>41.77215189873418</v>
      </c>
      <c r="E27" s="94">
        <v>58.22784810126582</v>
      </c>
      <c r="F27" s="94">
        <v>97.826086956521735</v>
      </c>
      <c r="G27" s="94">
        <v>2.1739130434782608</v>
      </c>
      <c r="H27" s="94">
        <v>0</v>
      </c>
      <c r="I27" s="94">
        <v>0</v>
      </c>
      <c r="J27" s="94">
        <v>0</v>
      </c>
      <c r="K27" s="13"/>
      <c r="L27" s="67"/>
    </row>
    <row r="28" spans="1:12" ht="15" customHeight="1" x14ac:dyDescent="0.25">
      <c r="A28" s="156" t="s">
        <v>171</v>
      </c>
      <c r="B28" s="48" t="s">
        <v>189</v>
      </c>
      <c r="C28" s="95">
        <v>52</v>
      </c>
      <c r="D28" s="96">
        <v>36.538461538461533</v>
      </c>
      <c r="E28" s="96">
        <v>63.46153846153846</v>
      </c>
      <c r="F28" s="96">
        <v>96.969696969696969</v>
      </c>
      <c r="G28" s="96">
        <v>3.0303030303030303</v>
      </c>
      <c r="H28" s="96">
        <v>0</v>
      </c>
      <c r="I28" s="96">
        <v>0</v>
      </c>
      <c r="J28" s="96">
        <v>0</v>
      </c>
      <c r="K28" s="13"/>
      <c r="L28" s="67"/>
    </row>
    <row r="29" spans="1:12" s="47" customFormat="1" ht="15" customHeight="1" x14ac:dyDescent="0.25">
      <c r="A29" s="157"/>
      <c r="B29" s="49" t="s">
        <v>190</v>
      </c>
      <c r="C29" s="97">
        <v>27</v>
      </c>
      <c r="D29" s="98">
        <v>51.851851851851848</v>
      </c>
      <c r="E29" s="98">
        <v>48.148148148148145</v>
      </c>
      <c r="F29" s="98">
        <v>100</v>
      </c>
      <c r="G29" s="98">
        <v>0</v>
      </c>
      <c r="H29" s="98">
        <v>0</v>
      </c>
      <c r="I29" s="98">
        <v>0</v>
      </c>
      <c r="J29" s="98">
        <v>0</v>
      </c>
      <c r="K29" s="67"/>
      <c r="L29" s="67"/>
    </row>
    <row r="30" spans="1:12" ht="15" customHeight="1" x14ac:dyDescent="0.25">
      <c r="A30" s="50" t="s">
        <v>14</v>
      </c>
      <c r="B30" s="74" t="s">
        <v>15</v>
      </c>
      <c r="C30" s="158"/>
      <c r="D30" s="158"/>
      <c r="E30" s="158"/>
      <c r="F30" s="158"/>
      <c r="G30" s="158"/>
      <c r="H30" s="158"/>
      <c r="I30" s="158"/>
      <c r="J30" s="158"/>
      <c r="K30" s="67"/>
      <c r="L30" s="67"/>
    </row>
    <row r="31" spans="1:12" ht="15" customHeight="1" x14ac:dyDescent="0.25">
      <c r="A31" s="73" t="s">
        <v>191</v>
      </c>
      <c r="B31" s="49" t="s">
        <v>189</v>
      </c>
      <c r="C31" s="97">
        <v>25</v>
      </c>
      <c r="D31" s="98">
        <v>44</v>
      </c>
      <c r="E31" s="98">
        <v>56.000000000000007</v>
      </c>
      <c r="F31" s="98">
        <v>92.857142857142861</v>
      </c>
      <c r="G31" s="98">
        <v>7.1428571428571423</v>
      </c>
      <c r="H31" s="98">
        <v>0</v>
      </c>
      <c r="I31" s="98">
        <v>0</v>
      </c>
      <c r="J31" s="98">
        <v>0</v>
      </c>
      <c r="K31" s="67"/>
      <c r="L31" s="67"/>
    </row>
    <row r="32" spans="1:12" ht="15" customHeight="1" x14ac:dyDescent="0.25">
      <c r="A32" s="72" t="s">
        <v>192</v>
      </c>
      <c r="B32" s="48" t="s">
        <v>189</v>
      </c>
      <c r="C32" s="95">
        <v>27</v>
      </c>
      <c r="D32" s="96">
        <v>29.629629629629626</v>
      </c>
      <c r="E32" s="96">
        <v>70.370370370370367</v>
      </c>
      <c r="F32" s="96">
        <v>100</v>
      </c>
      <c r="G32" s="96">
        <v>0</v>
      </c>
      <c r="H32" s="96">
        <v>0</v>
      </c>
      <c r="I32" s="96">
        <v>0</v>
      </c>
      <c r="J32" s="96">
        <v>0</v>
      </c>
      <c r="K32" s="67"/>
      <c r="L32" s="67"/>
    </row>
    <row r="33" spans="1:12" ht="15" customHeight="1" x14ac:dyDescent="0.25">
      <c r="A33" s="73" t="s">
        <v>193</v>
      </c>
      <c r="B33" s="49" t="s">
        <v>190</v>
      </c>
      <c r="C33" s="97">
        <v>27</v>
      </c>
      <c r="D33" s="98">
        <v>51.851851851851848</v>
      </c>
      <c r="E33" s="98">
        <v>48.148148148148145</v>
      </c>
      <c r="F33" s="98">
        <v>100</v>
      </c>
      <c r="G33" s="98">
        <v>0</v>
      </c>
      <c r="H33" s="98">
        <v>0</v>
      </c>
      <c r="I33" s="98">
        <v>0</v>
      </c>
      <c r="J33" s="98">
        <v>0</v>
      </c>
      <c r="K33" s="67"/>
      <c r="L33" s="67"/>
    </row>
    <row r="34" spans="1:12" ht="15" customHeight="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1:12" ht="15" customHeight="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</sheetData>
  <mergeCells count="15">
    <mergeCell ref="C30:J30"/>
    <mergeCell ref="B2:E2"/>
    <mergeCell ref="D3:J3"/>
    <mergeCell ref="F2:J2"/>
    <mergeCell ref="A5:B8"/>
    <mergeCell ref="A27:B27"/>
    <mergeCell ref="A9:B9"/>
    <mergeCell ref="A10:A26"/>
    <mergeCell ref="C5:J5"/>
    <mergeCell ref="C6:C8"/>
    <mergeCell ref="D6:J6"/>
    <mergeCell ref="D7:D8"/>
    <mergeCell ref="F7:J7"/>
    <mergeCell ref="E7:E8"/>
    <mergeCell ref="A28:A29"/>
  </mergeCells>
  <pageMargins left="0.70866141732283472" right="0.70866141732283472" top="0.78740157480314965" bottom="0.78740157480314965" header="0.31496062992125984" footer="0.31496062992125984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1" tint="0.14999847407452621"/>
    <pageSetUpPr fitToPage="1"/>
  </sheetPr>
  <dimension ref="A1:Z35"/>
  <sheetViews>
    <sheetView zoomScale="60" zoomScaleNormal="60"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F16" sqref="F16"/>
    </sheetView>
  </sheetViews>
  <sheetFormatPr defaultRowHeight="15" customHeight="1" x14ac:dyDescent="0.25"/>
  <cols>
    <col min="1" max="1" width="20.7109375" style="1" customWidth="1"/>
    <col min="2" max="2" width="30.7109375" style="1" customWidth="1"/>
    <col min="3" max="3" width="15.7109375" style="47" customWidth="1"/>
    <col min="4" max="15" width="10.28515625" style="47" customWidth="1"/>
    <col min="16" max="24" width="15.7109375" style="47" customWidth="1"/>
    <col min="25" max="25" width="11.140625" style="1" customWidth="1"/>
    <col min="26" max="16384" width="9.140625" style="1"/>
  </cols>
  <sheetData>
    <row r="1" spans="1:26" ht="18" customHeight="1" thickBot="1" x14ac:dyDescent="0.3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67"/>
    </row>
    <row r="2" spans="1:26" ht="35.1" customHeight="1" thickTop="1" x14ac:dyDescent="0.25">
      <c r="A2" s="70" t="s">
        <v>0</v>
      </c>
      <c r="B2" s="159" t="str">
        <f>'A - VOLBA PŘEDMĚTU'!B2:E2</f>
        <v>Gymnázium J. Barranda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210"/>
      <c r="O2" s="110"/>
      <c r="P2" s="110"/>
      <c r="Q2" s="195" t="s">
        <v>178</v>
      </c>
      <c r="R2" s="196"/>
      <c r="S2" s="196"/>
      <c r="T2" s="196"/>
      <c r="U2" s="196"/>
      <c r="V2" s="196"/>
      <c r="W2" s="196"/>
      <c r="X2" s="197"/>
      <c r="Y2" s="13"/>
      <c r="Z2" s="67"/>
    </row>
    <row r="3" spans="1:26" ht="35.1" customHeight="1" thickBot="1" x14ac:dyDescent="0.3">
      <c r="A3" s="71" t="s">
        <v>1</v>
      </c>
      <c r="B3" s="111">
        <f>'A - VOLBA PŘEDMĚTU'!B3</f>
        <v>600006808</v>
      </c>
      <c r="C3" s="141" t="s">
        <v>2</v>
      </c>
      <c r="D3" s="207" t="str">
        <f>'A - VOLBA PŘEDMĚTU'!D3:E3</f>
        <v>Talichova 824, Beroun 2, 26601</v>
      </c>
      <c r="E3" s="208"/>
      <c r="F3" s="208"/>
      <c r="G3" s="208"/>
      <c r="H3" s="208"/>
      <c r="I3" s="208"/>
      <c r="J3" s="208"/>
      <c r="K3" s="208"/>
      <c r="L3" s="208"/>
      <c r="M3" s="208"/>
      <c r="N3" s="209"/>
      <c r="O3" s="110"/>
      <c r="P3" s="110"/>
      <c r="Q3" s="198"/>
      <c r="R3" s="199"/>
      <c r="S3" s="199"/>
      <c r="T3" s="199"/>
      <c r="U3" s="199"/>
      <c r="V3" s="199"/>
      <c r="W3" s="199"/>
      <c r="X3" s="200"/>
      <c r="Y3" s="13"/>
      <c r="Z3" s="67"/>
    </row>
    <row r="4" spans="1:26" ht="18" customHeight="1" thickTop="1" x14ac:dyDescent="0.25">
      <c r="A4" s="15"/>
      <c r="B4" s="15"/>
      <c r="C4" s="15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67"/>
    </row>
    <row r="5" spans="1:26" ht="35.1" customHeight="1" x14ac:dyDescent="0.25">
      <c r="A5" s="165"/>
      <c r="B5" s="166"/>
      <c r="C5" s="190" t="s">
        <v>99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204"/>
      <c r="P5" s="190" t="s">
        <v>98</v>
      </c>
      <c r="Q5" s="191"/>
      <c r="R5" s="191"/>
      <c r="S5" s="191"/>
      <c r="T5" s="191"/>
      <c r="U5" s="191"/>
      <c r="V5" s="191"/>
      <c r="W5" s="191"/>
      <c r="X5" s="191"/>
      <c r="Y5" s="13"/>
      <c r="Z5" s="67"/>
    </row>
    <row r="6" spans="1:26" ht="39.75" customHeight="1" x14ac:dyDescent="0.25">
      <c r="A6" s="167"/>
      <c r="B6" s="168"/>
      <c r="C6" s="187" t="s">
        <v>95</v>
      </c>
      <c r="D6" s="188"/>
      <c r="E6" s="188"/>
      <c r="F6" s="188"/>
      <c r="G6" s="189"/>
      <c r="H6" s="211" t="s">
        <v>96</v>
      </c>
      <c r="I6" s="211"/>
      <c r="J6" s="211"/>
      <c r="K6" s="211"/>
      <c r="L6" s="194" t="s">
        <v>97</v>
      </c>
      <c r="M6" s="194"/>
      <c r="N6" s="194"/>
      <c r="O6" s="194"/>
      <c r="P6" s="205" t="s">
        <v>100</v>
      </c>
      <c r="Q6" s="206"/>
      <c r="R6" s="206"/>
      <c r="S6" s="202" t="s">
        <v>179</v>
      </c>
      <c r="T6" s="203"/>
      <c r="U6" s="203"/>
      <c r="V6" s="192" t="s">
        <v>109</v>
      </c>
      <c r="W6" s="193"/>
      <c r="X6" s="193"/>
      <c r="Y6" s="13"/>
      <c r="Z6" s="67"/>
    </row>
    <row r="7" spans="1:26" s="3" customFormat="1" ht="24" customHeight="1" x14ac:dyDescent="0.25">
      <c r="A7" s="167"/>
      <c r="B7" s="168"/>
      <c r="C7" s="4" t="s">
        <v>93</v>
      </c>
      <c r="D7" s="184" t="s">
        <v>94</v>
      </c>
      <c r="E7" s="185"/>
      <c r="F7" s="185"/>
      <c r="G7" s="186"/>
      <c r="H7" s="201" t="s">
        <v>94</v>
      </c>
      <c r="I7" s="201"/>
      <c r="J7" s="201"/>
      <c r="K7" s="201"/>
      <c r="L7" s="201" t="s">
        <v>94</v>
      </c>
      <c r="M7" s="201"/>
      <c r="N7" s="201"/>
      <c r="O7" s="201"/>
      <c r="P7" s="179" t="s">
        <v>16</v>
      </c>
      <c r="Q7" s="179" t="s">
        <v>83</v>
      </c>
      <c r="R7" s="179" t="s">
        <v>21</v>
      </c>
      <c r="S7" s="179" t="s">
        <v>16</v>
      </c>
      <c r="T7" s="179" t="s">
        <v>83</v>
      </c>
      <c r="U7" s="179" t="s">
        <v>21</v>
      </c>
      <c r="V7" s="179" t="s">
        <v>16</v>
      </c>
      <c r="W7" s="179" t="s">
        <v>83</v>
      </c>
      <c r="X7" s="179" t="s">
        <v>21</v>
      </c>
      <c r="Y7" s="30"/>
      <c r="Z7" s="30"/>
    </row>
    <row r="8" spans="1:26" s="3" customFormat="1" ht="35.1" customHeight="1" x14ac:dyDescent="0.25">
      <c r="A8" s="169"/>
      <c r="B8" s="170"/>
      <c r="C8" s="4" t="s">
        <v>112</v>
      </c>
      <c r="D8" s="20" t="s">
        <v>89</v>
      </c>
      <c r="E8" s="19" t="s">
        <v>90</v>
      </c>
      <c r="F8" s="23" t="s">
        <v>91</v>
      </c>
      <c r="G8" s="22" t="s">
        <v>92</v>
      </c>
      <c r="H8" s="20" t="s">
        <v>89</v>
      </c>
      <c r="I8" s="19" t="s">
        <v>90</v>
      </c>
      <c r="J8" s="23" t="s">
        <v>91</v>
      </c>
      <c r="K8" s="22" t="s">
        <v>92</v>
      </c>
      <c r="L8" s="20" t="s">
        <v>89</v>
      </c>
      <c r="M8" s="19" t="s">
        <v>90</v>
      </c>
      <c r="N8" s="23" t="s">
        <v>91</v>
      </c>
      <c r="O8" s="22" t="s">
        <v>92</v>
      </c>
      <c r="P8" s="180"/>
      <c r="Q8" s="180"/>
      <c r="R8" s="180"/>
      <c r="S8" s="180"/>
      <c r="T8" s="180"/>
      <c r="U8" s="180"/>
      <c r="V8" s="180"/>
      <c r="W8" s="180"/>
      <c r="X8" s="180"/>
      <c r="Y8" s="30"/>
      <c r="Z8" s="30"/>
    </row>
    <row r="9" spans="1:26" ht="15" customHeight="1" x14ac:dyDescent="0.25">
      <c r="A9" s="173" t="s">
        <v>4</v>
      </c>
      <c r="B9" s="174"/>
      <c r="C9" s="117">
        <v>90496</v>
      </c>
      <c r="D9" s="54">
        <v>11.252431046676097</v>
      </c>
      <c r="E9" s="54">
        <v>88.747568953323906</v>
      </c>
      <c r="F9" s="54">
        <v>17.738905586987268</v>
      </c>
      <c r="G9" s="55">
        <v>71.008663366336634</v>
      </c>
      <c r="H9" s="54">
        <v>11.131983734087694</v>
      </c>
      <c r="I9" s="54">
        <v>88.868016265912303</v>
      </c>
      <c r="J9" s="54">
        <v>14.439312234794906</v>
      </c>
      <c r="K9" s="55">
        <v>74.428704031117405</v>
      </c>
      <c r="L9" s="54">
        <v>11.041494005193657</v>
      </c>
      <c r="M9" s="54">
        <v>88.958505994806345</v>
      </c>
      <c r="N9" s="54">
        <v>5.7693795237305929</v>
      </c>
      <c r="O9" s="55">
        <v>83.189126471075753</v>
      </c>
      <c r="P9" s="54">
        <v>71.215741604187329</v>
      </c>
      <c r="Q9" s="54">
        <v>77.881720230316972</v>
      </c>
      <c r="R9" s="54">
        <v>54.759496919917559</v>
      </c>
      <c r="S9" s="54">
        <v>16.570898161244696</v>
      </c>
      <c r="T9" s="54">
        <v>17.477851908563931</v>
      </c>
      <c r="U9" s="54">
        <v>29.880083715142259</v>
      </c>
      <c r="V9" s="54">
        <v>6.2984796773192668</v>
      </c>
      <c r="W9" s="54">
        <v>7.7722318427218093</v>
      </c>
      <c r="X9" s="54">
        <v>20.481734500785787</v>
      </c>
      <c r="Y9" s="13"/>
      <c r="Z9" s="67"/>
    </row>
    <row r="10" spans="1:26" ht="15" customHeight="1" x14ac:dyDescent="0.25">
      <c r="A10" s="156" t="s">
        <v>170</v>
      </c>
      <c r="B10" s="48" t="s">
        <v>78</v>
      </c>
      <c r="C10" s="116">
        <v>23644</v>
      </c>
      <c r="D10" s="64">
        <v>3.404669260700389</v>
      </c>
      <c r="E10" s="64">
        <v>96.595330739299612</v>
      </c>
      <c r="F10" s="64">
        <v>4.8722720351886313</v>
      </c>
      <c r="G10" s="65">
        <v>91.723058704110983</v>
      </c>
      <c r="H10" s="64">
        <v>3.3369988157672137</v>
      </c>
      <c r="I10" s="64">
        <v>96.663001184232783</v>
      </c>
      <c r="J10" s="64">
        <v>2.3684655726611403</v>
      </c>
      <c r="K10" s="65">
        <v>94.294535611571646</v>
      </c>
      <c r="L10" s="64">
        <v>3.303303303303303</v>
      </c>
      <c r="M10" s="64">
        <v>96.696696696696691</v>
      </c>
      <c r="N10" s="64">
        <v>3.1298904538341157</v>
      </c>
      <c r="O10" s="65">
        <v>93.566806242862583</v>
      </c>
      <c r="P10" s="64">
        <v>80.600514918190328</v>
      </c>
      <c r="Q10" s="64">
        <v>88.806927493089404</v>
      </c>
      <c r="R10" s="64">
        <v>75.376062322946112</v>
      </c>
      <c r="S10" s="64">
        <v>4.6311960751141941</v>
      </c>
      <c r="T10" s="64">
        <v>4.6275471955292033</v>
      </c>
      <c r="U10" s="64">
        <v>4.3033022667126914</v>
      </c>
      <c r="V10" s="64">
        <v>1.3949623928633899</v>
      </c>
      <c r="W10" s="64">
        <v>0.87128993412198052</v>
      </c>
      <c r="X10" s="64">
        <v>1.8527259853670048</v>
      </c>
      <c r="Y10" s="13"/>
      <c r="Z10" s="67"/>
    </row>
    <row r="11" spans="1:26" ht="15" customHeight="1" x14ac:dyDescent="0.25">
      <c r="A11" s="157"/>
      <c r="B11" s="49" t="s">
        <v>75</v>
      </c>
      <c r="C11" s="116">
        <v>8378</v>
      </c>
      <c r="D11" s="66">
        <v>2.3036524230126521</v>
      </c>
      <c r="E11" s="66">
        <v>97.69634757698735</v>
      </c>
      <c r="F11" s="66">
        <v>2.8885175459536883</v>
      </c>
      <c r="G11" s="65">
        <v>94.80783003103366</v>
      </c>
      <c r="H11" s="66">
        <v>2.255908331343996</v>
      </c>
      <c r="I11" s="66">
        <v>97.744091668656012</v>
      </c>
      <c r="J11" s="66">
        <v>1.3129625208880402</v>
      </c>
      <c r="K11" s="65">
        <v>96.431129147767962</v>
      </c>
      <c r="L11" s="66">
        <v>2.2084278381282081</v>
      </c>
      <c r="M11" s="66">
        <v>97.791572161871784</v>
      </c>
      <c r="N11" s="66">
        <v>1.9816163304285543</v>
      </c>
      <c r="O11" s="65">
        <v>95.809955831443233</v>
      </c>
      <c r="P11" s="66">
        <v>83.369935279033129</v>
      </c>
      <c r="Q11" s="66">
        <v>91.66227198697058</v>
      </c>
      <c r="R11" s="66">
        <v>80.79987797437488</v>
      </c>
      <c r="S11" s="66">
        <v>2.9959417522081644</v>
      </c>
      <c r="T11" s="66">
        <v>2.9347610549276224</v>
      </c>
      <c r="U11" s="66">
        <v>2.6994601079784042</v>
      </c>
      <c r="V11" s="66">
        <v>0.79345703125</v>
      </c>
      <c r="W11" s="66">
        <v>0.38665038665038665</v>
      </c>
      <c r="X11" s="66">
        <v>1.0372178157413057</v>
      </c>
      <c r="Y11" s="13"/>
      <c r="Z11" s="67"/>
    </row>
    <row r="12" spans="1:26" ht="15" customHeight="1" x14ac:dyDescent="0.25">
      <c r="A12" s="157"/>
      <c r="B12" s="48" t="s">
        <v>76</v>
      </c>
      <c r="C12" s="116">
        <v>2015</v>
      </c>
      <c r="D12" s="64">
        <v>2.481389578163772</v>
      </c>
      <c r="E12" s="64">
        <v>97.518610421836229</v>
      </c>
      <c r="F12" s="64">
        <v>4.5161290322580641</v>
      </c>
      <c r="G12" s="65">
        <v>93.002481389578165</v>
      </c>
      <c r="H12" s="64">
        <v>2.3821339950372207</v>
      </c>
      <c r="I12" s="64">
        <v>97.617866004962778</v>
      </c>
      <c r="J12" s="64">
        <v>1.935483870967742</v>
      </c>
      <c r="K12" s="65">
        <v>95.682382133995034</v>
      </c>
      <c r="L12" s="64">
        <v>2.4317617866004961</v>
      </c>
      <c r="M12" s="64">
        <v>97.568238213399511</v>
      </c>
      <c r="N12" s="64">
        <v>3.1761786600496276</v>
      </c>
      <c r="O12" s="65">
        <v>94.392059553349867</v>
      </c>
      <c r="P12" s="64">
        <v>81.954494153533332</v>
      </c>
      <c r="Q12" s="64">
        <v>90.19825536062379</v>
      </c>
      <c r="R12" s="64">
        <v>76.670640834575337</v>
      </c>
      <c r="S12" s="64">
        <v>3.4243176178660053</v>
      </c>
      <c r="T12" s="64">
        <v>3.7878787878787881</v>
      </c>
      <c r="U12" s="64">
        <v>2.9411764705882351</v>
      </c>
      <c r="V12" s="64">
        <v>1.0676156583629894</v>
      </c>
      <c r="W12" s="64">
        <v>0.97465886939571145</v>
      </c>
      <c r="X12" s="64">
        <v>1.639344262295082</v>
      </c>
      <c r="Y12" s="13"/>
      <c r="Z12" s="67"/>
    </row>
    <row r="13" spans="1:26" ht="15" customHeight="1" x14ac:dyDescent="0.25">
      <c r="A13" s="157"/>
      <c r="B13" s="49" t="s">
        <v>77</v>
      </c>
      <c r="C13" s="116">
        <v>13251</v>
      </c>
      <c r="D13" s="66">
        <v>4.2411893442004374</v>
      </c>
      <c r="E13" s="66">
        <v>95.758810655799564</v>
      </c>
      <c r="F13" s="66">
        <v>6.1806656101426309</v>
      </c>
      <c r="G13" s="65">
        <v>89.578145045656925</v>
      </c>
      <c r="H13" s="66">
        <v>4.1657233416345942</v>
      </c>
      <c r="I13" s="66">
        <v>95.834276658365397</v>
      </c>
      <c r="J13" s="66">
        <v>3.1016527054561918</v>
      </c>
      <c r="K13" s="65">
        <v>92.732623952909208</v>
      </c>
      <c r="L13" s="66">
        <v>4.1279903403516709</v>
      </c>
      <c r="M13" s="66">
        <v>95.872009659648327</v>
      </c>
      <c r="N13" s="66">
        <v>3.8487661308580488</v>
      </c>
      <c r="O13" s="65">
        <v>92.023243528790275</v>
      </c>
      <c r="P13" s="66">
        <v>78.605391276964212</v>
      </c>
      <c r="Q13" s="66">
        <v>86.915732468486098</v>
      </c>
      <c r="R13" s="66">
        <v>71.253150563784985</v>
      </c>
      <c r="S13" s="66">
        <v>5.8486151988529169</v>
      </c>
      <c r="T13" s="66">
        <v>5.726615348728715</v>
      </c>
      <c r="U13" s="66">
        <v>5.6446440025657472</v>
      </c>
      <c r="V13" s="66">
        <v>1.8333464473994805</v>
      </c>
      <c r="W13" s="66">
        <v>1.1495658554482084</v>
      </c>
      <c r="X13" s="66">
        <v>2.4751381215469612</v>
      </c>
      <c r="Y13" s="13"/>
      <c r="Z13" s="67"/>
    </row>
    <row r="14" spans="1:26" ht="15" customHeight="1" x14ac:dyDescent="0.25">
      <c r="A14" s="157"/>
      <c r="B14" s="48" t="s">
        <v>79</v>
      </c>
      <c r="C14" s="116">
        <v>5507</v>
      </c>
      <c r="D14" s="64">
        <v>5.2297076448156892</v>
      </c>
      <c r="E14" s="64">
        <v>94.77029235518431</v>
      </c>
      <c r="F14" s="64">
        <v>9.4062102778282188</v>
      </c>
      <c r="G14" s="65">
        <v>85.364082077356102</v>
      </c>
      <c r="H14" s="64">
        <v>5.1752315235155253</v>
      </c>
      <c r="I14" s="64">
        <v>94.824768476484479</v>
      </c>
      <c r="J14" s="64">
        <v>6.2647539495187949</v>
      </c>
      <c r="K14" s="65">
        <v>88.560014526965674</v>
      </c>
      <c r="L14" s="64">
        <v>5.1570728164154716</v>
      </c>
      <c r="M14" s="64">
        <v>94.842927183584521</v>
      </c>
      <c r="N14" s="64">
        <v>4.467041946613401</v>
      </c>
      <c r="O14" s="65">
        <v>90.375885236971129</v>
      </c>
      <c r="P14" s="64">
        <v>73.637954806587572</v>
      </c>
      <c r="Q14" s="64">
        <v>80.915267569310032</v>
      </c>
      <c r="R14" s="64">
        <v>62.133081642284161</v>
      </c>
      <c r="S14" s="64">
        <v>7.2634828400217897</v>
      </c>
      <c r="T14" s="64">
        <v>7.8689528475199015</v>
      </c>
      <c r="U14" s="64">
        <v>12.628290941543954</v>
      </c>
      <c r="V14" s="64">
        <v>2.258373205741627</v>
      </c>
      <c r="W14" s="64">
        <v>3.0605670103092781</v>
      </c>
      <c r="X14" s="64">
        <v>7.5979235488437951</v>
      </c>
      <c r="Y14" s="13"/>
      <c r="Z14" s="67"/>
    </row>
    <row r="15" spans="1:26" ht="15" customHeight="1" x14ac:dyDescent="0.25">
      <c r="A15" s="157"/>
      <c r="B15" s="49" t="s">
        <v>5</v>
      </c>
      <c r="C15" s="116">
        <v>11497</v>
      </c>
      <c r="D15" s="66">
        <v>13.290423588762284</v>
      </c>
      <c r="E15" s="66">
        <v>86.709576411237705</v>
      </c>
      <c r="F15" s="66">
        <v>18.500478385665826</v>
      </c>
      <c r="G15" s="65">
        <v>68.20909802557189</v>
      </c>
      <c r="H15" s="66">
        <v>13.220840219187613</v>
      </c>
      <c r="I15" s="66">
        <v>86.779159780812392</v>
      </c>
      <c r="J15" s="66">
        <v>12.185787596764373</v>
      </c>
      <c r="K15" s="65">
        <v>74.593372184048008</v>
      </c>
      <c r="L15" s="66">
        <v>13.177350613203446</v>
      </c>
      <c r="M15" s="66">
        <v>86.822649386796556</v>
      </c>
      <c r="N15" s="66">
        <v>9.115421414281986</v>
      </c>
      <c r="O15" s="65">
        <v>77.707227972514573</v>
      </c>
      <c r="P15" s="66">
        <v>67.841797313552163</v>
      </c>
      <c r="Q15" s="66">
        <v>80.098340701444258</v>
      </c>
      <c r="R15" s="66">
        <v>55.440133373749624</v>
      </c>
      <c r="S15" s="66">
        <v>18.309124119335479</v>
      </c>
      <c r="T15" s="66">
        <v>17.557638712946542</v>
      </c>
      <c r="U15" s="66">
        <v>23.576158940397352</v>
      </c>
      <c r="V15" s="66">
        <v>5.9577450685891664</v>
      </c>
      <c r="W15" s="66">
        <v>4.1531664212076578</v>
      </c>
      <c r="X15" s="66">
        <v>12.549257350712336</v>
      </c>
      <c r="Y15" s="13"/>
      <c r="Z15" s="67"/>
    </row>
    <row r="16" spans="1:26" ht="15" customHeight="1" x14ac:dyDescent="0.25">
      <c r="A16" s="157"/>
      <c r="B16" s="48" t="s">
        <v>6</v>
      </c>
      <c r="C16" s="116">
        <v>2128</v>
      </c>
      <c r="D16" s="64">
        <v>15.648496240601503</v>
      </c>
      <c r="E16" s="64">
        <v>84.351503759398497</v>
      </c>
      <c r="F16" s="64">
        <v>24.154135338345863</v>
      </c>
      <c r="G16" s="65">
        <v>60.19736842105263</v>
      </c>
      <c r="H16" s="64">
        <v>15.554511278195488</v>
      </c>
      <c r="I16" s="64">
        <v>84.445488721804509</v>
      </c>
      <c r="J16" s="64">
        <v>19.736842105263158</v>
      </c>
      <c r="K16" s="65">
        <v>64.708646616541358</v>
      </c>
      <c r="L16" s="64">
        <v>15.413533834586465</v>
      </c>
      <c r="M16" s="64">
        <v>84.586466165413526</v>
      </c>
      <c r="N16" s="64">
        <v>8.1296992481202999</v>
      </c>
      <c r="O16" s="65">
        <v>76.456766917293223</v>
      </c>
      <c r="P16" s="64">
        <v>66.397109505280625</v>
      </c>
      <c r="Q16" s="64">
        <v>72.510618762475119</v>
      </c>
      <c r="R16" s="64">
        <v>45.072681704260695</v>
      </c>
      <c r="S16" s="64">
        <v>22.321428571428573</v>
      </c>
      <c r="T16" s="64">
        <v>24.767540152155537</v>
      </c>
      <c r="U16" s="64">
        <v>39.047619047619051</v>
      </c>
      <c r="V16" s="64">
        <v>8.3194675540765388</v>
      </c>
      <c r="W16" s="64">
        <v>11.354581673306772</v>
      </c>
      <c r="X16" s="64">
        <v>27.819548872180448</v>
      </c>
      <c r="Y16" s="13"/>
      <c r="Z16" s="67"/>
    </row>
    <row r="17" spans="1:26" ht="15" customHeight="1" x14ac:dyDescent="0.25">
      <c r="A17" s="157"/>
      <c r="B17" s="49" t="s">
        <v>7</v>
      </c>
      <c r="C17" s="116">
        <v>7222</v>
      </c>
      <c r="D17" s="66">
        <v>10.772639158127943</v>
      </c>
      <c r="E17" s="66">
        <v>89.227360841872056</v>
      </c>
      <c r="F17" s="66">
        <v>15.411243422874549</v>
      </c>
      <c r="G17" s="65">
        <v>73.816117418997507</v>
      </c>
      <c r="H17" s="66">
        <v>10.675713098864581</v>
      </c>
      <c r="I17" s="66">
        <v>89.324286901135423</v>
      </c>
      <c r="J17" s="66">
        <v>11.257269454444751</v>
      </c>
      <c r="K17" s="65">
        <v>78.06701744669067</v>
      </c>
      <c r="L17" s="66">
        <v>10.661866518969815</v>
      </c>
      <c r="M17" s="66">
        <v>89.338133481030184</v>
      </c>
      <c r="N17" s="66">
        <v>6.5217391304347823</v>
      </c>
      <c r="O17" s="65">
        <v>82.816394350595402</v>
      </c>
      <c r="P17" s="66">
        <v>69.84430898092134</v>
      </c>
      <c r="Q17" s="66">
        <v>77.925178835978997</v>
      </c>
      <c r="R17" s="66">
        <v>49.673611111111065</v>
      </c>
      <c r="S17" s="66">
        <v>15.286624203821656</v>
      </c>
      <c r="T17" s="66">
        <v>15.271493212669684</v>
      </c>
      <c r="U17" s="66">
        <v>27.685088633993743</v>
      </c>
      <c r="V17" s="66">
        <v>5.2354399008674095</v>
      </c>
      <c r="W17" s="66">
        <v>5.0295857988165684</v>
      </c>
      <c r="X17" s="66">
        <v>19.733796296296298</v>
      </c>
      <c r="Y17" s="13"/>
      <c r="Z17" s="67"/>
    </row>
    <row r="18" spans="1:26" ht="15" customHeight="1" x14ac:dyDescent="0.25">
      <c r="A18" s="157"/>
      <c r="B18" s="48" t="s">
        <v>17</v>
      </c>
      <c r="C18" s="116">
        <v>8454</v>
      </c>
      <c r="D18" s="64">
        <v>14.017033356990774</v>
      </c>
      <c r="E18" s="64">
        <v>85.982966643009235</v>
      </c>
      <c r="F18" s="64">
        <v>20.995978235154954</v>
      </c>
      <c r="G18" s="65">
        <v>64.98698840785427</v>
      </c>
      <c r="H18" s="64">
        <v>13.922403595930922</v>
      </c>
      <c r="I18" s="64">
        <v>86.077596404069084</v>
      </c>
      <c r="J18" s="64">
        <v>17.388218594748047</v>
      </c>
      <c r="K18" s="65">
        <v>68.68937780932103</v>
      </c>
      <c r="L18" s="64">
        <v>13.567541991956469</v>
      </c>
      <c r="M18" s="64">
        <v>86.43245800804354</v>
      </c>
      <c r="N18" s="64">
        <v>6.7778566359119941</v>
      </c>
      <c r="O18" s="65">
        <v>79.654601372131538</v>
      </c>
      <c r="P18" s="64">
        <v>66.812369759449979</v>
      </c>
      <c r="Q18" s="64">
        <v>74.511396310981269</v>
      </c>
      <c r="R18" s="64">
        <v>39.565512559402592</v>
      </c>
      <c r="S18" s="64">
        <v>21.88313224509108</v>
      </c>
      <c r="T18" s="64">
        <v>19.597234746017435</v>
      </c>
      <c r="U18" s="64">
        <v>50.166666666666671</v>
      </c>
      <c r="V18" s="64">
        <v>9.6209114547693986</v>
      </c>
      <c r="W18" s="64">
        <v>7.9965606190885632</v>
      </c>
      <c r="X18" s="64">
        <v>39.268788083953957</v>
      </c>
      <c r="Y18" s="13"/>
      <c r="Z18" s="67"/>
    </row>
    <row r="19" spans="1:26" ht="15" customHeight="1" x14ac:dyDescent="0.25">
      <c r="A19" s="157"/>
      <c r="B19" s="49" t="s">
        <v>18</v>
      </c>
      <c r="C19" s="116">
        <v>5692</v>
      </c>
      <c r="D19" s="66">
        <v>10.541110330288124</v>
      </c>
      <c r="E19" s="66">
        <v>89.458889669711866</v>
      </c>
      <c r="F19" s="66">
        <v>22.153900210822204</v>
      </c>
      <c r="G19" s="65">
        <v>67.304989458889679</v>
      </c>
      <c r="H19" s="66">
        <v>10.312719606465215</v>
      </c>
      <c r="I19" s="66">
        <v>89.687280393534792</v>
      </c>
      <c r="J19" s="66">
        <v>19.465917076598735</v>
      </c>
      <c r="K19" s="65">
        <v>70.221363316936049</v>
      </c>
      <c r="L19" s="66">
        <v>10.224877020379481</v>
      </c>
      <c r="M19" s="66">
        <v>89.775122979620519</v>
      </c>
      <c r="N19" s="66">
        <v>5.8678847505270557</v>
      </c>
      <c r="O19" s="65">
        <v>83.907238229093466</v>
      </c>
      <c r="P19" s="66">
        <v>68.624159811985677</v>
      </c>
      <c r="Q19" s="66">
        <v>71.331821454283983</v>
      </c>
      <c r="R19" s="66">
        <v>38.370846730975352</v>
      </c>
      <c r="S19" s="66">
        <v>17.375263527758257</v>
      </c>
      <c r="T19" s="66">
        <v>20.129589632829372</v>
      </c>
      <c r="U19" s="66">
        <v>49.529190207156311</v>
      </c>
      <c r="V19" s="66">
        <v>8.1803982819211249</v>
      </c>
      <c r="W19" s="66">
        <v>11.573409851745577</v>
      </c>
      <c r="X19" s="66">
        <v>42.550911039657016</v>
      </c>
      <c r="Y19" s="13"/>
      <c r="Z19" s="67"/>
    </row>
    <row r="20" spans="1:26" ht="15" customHeight="1" x14ac:dyDescent="0.25">
      <c r="A20" s="157"/>
      <c r="B20" s="48" t="s">
        <v>19</v>
      </c>
      <c r="C20" s="116">
        <v>2917</v>
      </c>
      <c r="D20" s="64">
        <v>14.021254713747</v>
      </c>
      <c r="E20" s="64">
        <v>85.978745286253002</v>
      </c>
      <c r="F20" s="64">
        <v>26.431264998285908</v>
      </c>
      <c r="G20" s="65">
        <v>59.54748028796709</v>
      </c>
      <c r="H20" s="64">
        <v>13.849845731916352</v>
      </c>
      <c r="I20" s="64">
        <v>86.150154268083639</v>
      </c>
      <c r="J20" s="64">
        <v>23.483030510798766</v>
      </c>
      <c r="K20" s="65">
        <v>62.667123757284884</v>
      </c>
      <c r="L20" s="64">
        <v>13.815563935550223</v>
      </c>
      <c r="M20" s="64">
        <v>86.18443606444977</v>
      </c>
      <c r="N20" s="64">
        <v>6.5821049022968801</v>
      </c>
      <c r="O20" s="65">
        <v>79.602331162152893</v>
      </c>
      <c r="P20" s="64">
        <v>66.985527258256937</v>
      </c>
      <c r="Q20" s="64">
        <v>70.372216532552997</v>
      </c>
      <c r="R20" s="64">
        <v>44.426946631671036</v>
      </c>
      <c r="S20" s="64">
        <v>20.946177579705179</v>
      </c>
      <c r="T20" s="64">
        <v>26.959247648902824</v>
      </c>
      <c r="U20" s="64">
        <v>41.452344931921331</v>
      </c>
      <c r="V20" s="64">
        <v>8.4193804606830813</v>
      </c>
      <c r="W20" s="64">
        <v>15.211062590975255</v>
      </c>
      <c r="X20" s="64">
        <v>32.283464566929133</v>
      </c>
      <c r="Y20" s="13"/>
      <c r="Z20" s="67"/>
    </row>
    <row r="21" spans="1:26" ht="15" customHeight="1" x14ac:dyDescent="0.25">
      <c r="A21" s="157"/>
      <c r="B21" s="49" t="s">
        <v>8</v>
      </c>
      <c r="C21" s="116">
        <v>2904</v>
      </c>
      <c r="D21" s="66">
        <v>9.9173553719008272</v>
      </c>
      <c r="E21" s="66">
        <v>90.082644628099175</v>
      </c>
      <c r="F21" s="66">
        <v>26.756198347107439</v>
      </c>
      <c r="G21" s="65">
        <v>63.326446280991732</v>
      </c>
      <c r="H21" s="66">
        <v>9.7451790633608812</v>
      </c>
      <c r="I21" s="66">
        <v>90.254820936639106</v>
      </c>
      <c r="J21" s="66">
        <v>24.414600550964188</v>
      </c>
      <c r="K21" s="65">
        <v>65.840220385674925</v>
      </c>
      <c r="L21" s="66">
        <v>9.6763085399449036</v>
      </c>
      <c r="M21" s="66">
        <v>90.323691460055102</v>
      </c>
      <c r="N21" s="66">
        <v>5.8884297520661155</v>
      </c>
      <c r="O21" s="65">
        <v>84.435261707988985</v>
      </c>
      <c r="P21" s="66">
        <v>66.261242851696494</v>
      </c>
      <c r="Q21" s="66">
        <v>67.168353108685267</v>
      </c>
      <c r="R21" s="66">
        <v>34.241715399610115</v>
      </c>
      <c r="S21" s="66">
        <v>18.285123966942148</v>
      </c>
      <c r="T21" s="66">
        <v>22.006052745352356</v>
      </c>
      <c r="U21" s="66">
        <v>58.037225042301188</v>
      </c>
      <c r="V21" s="66">
        <v>9.7031963470319624</v>
      </c>
      <c r="W21" s="66">
        <v>14.583333333333334</v>
      </c>
      <c r="X21" s="66">
        <v>51.656920077972714</v>
      </c>
      <c r="Y21" s="13"/>
      <c r="Z21" s="67"/>
    </row>
    <row r="22" spans="1:26" ht="15" customHeight="1" x14ac:dyDescent="0.25">
      <c r="A22" s="157"/>
      <c r="B22" s="48" t="s">
        <v>20</v>
      </c>
      <c r="C22" s="116">
        <v>2184</v>
      </c>
      <c r="D22" s="64">
        <v>11.675824175824175</v>
      </c>
      <c r="E22" s="64">
        <v>88.324175824175825</v>
      </c>
      <c r="F22" s="64">
        <v>17.719780219780219</v>
      </c>
      <c r="G22" s="65">
        <v>70.604395604395606</v>
      </c>
      <c r="H22" s="64">
        <v>11.401098901098901</v>
      </c>
      <c r="I22" s="64">
        <v>88.598901098901095</v>
      </c>
      <c r="J22" s="64">
        <v>13.507326007326007</v>
      </c>
      <c r="K22" s="65">
        <v>75.091575091575095</v>
      </c>
      <c r="L22" s="64">
        <v>11.30952380952381</v>
      </c>
      <c r="M22" s="64">
        <v>88.69047619047619</v>
      </c>
      <c r="N22" s="64">
        <v>7.0512820512820511</v>
      </c>
      <c r="O22" s="65">
        <v>81.639194139194132</v>
      </c>
      <c r="P22" s="64">
        <v>71.897386363636556</v>
      </c>
      <c r="Q22" s="64">
        <v>75.136860465116143</v>
      </c>
      <c r="R22" s="64">
        <v>44.269841269841265</v>
      </c>
      <c r="S22" s="64">
        <v>16.254578754578755</v>
      </c>
      <c r="T22" s="64">
        <v>20.480156785889271</v>
      </c>
      <c r="U22" s="64">
        <v>44.05594405594406</v>
      </c>
      <c r="V22" s="64">
        <v>5.7702215352910873</v>
      </c>
      <c r="W22" s="64">
        <v>10.479867622724766</v>
      </c>
      <c r="X22" s="64">
        <v>36.507936507936506</v>
      </c>
      <c r="Y22" s="13"/>
      <c r="Z22" s="67"/>
    </row>
    <row r="23" spans="1:26" ht="15" customHeight="1" x14ac:dyDescent="0.25">
      <c r="A23" s="157"/>
      <c r="B23" s="49" t="s">
        <v>9</v>
      </c>
      <c r="C23" s="116">
        <v>4212</v>
      </c>
      <c r="D23" s="66">
        <v>18.589743589743591</v>
      </c>
      <c r="E23" s="66">
        <v>81.410256410256409</v>
      </c>
      <c r="F23" s="66">
        <v>26.020892687559353</v>
      </c>
      <c r="G23" s="65">
        <v>55.389363722697063</v>
      </c>
      <c r="H23" s="66">
        <v>18.447293447293447</v>
      </c>
      <c r="I23" s="66">
        <v>81.552706552706553</v>
      </c>
      <c r="J23" s="66">
        <v>22.293447293447294</v>
      </c>
      <c r="K23" s="65">
        <v>59.259259259259252</v>
      </c>
      <c r="L23" s="66">
        <v>18.376068376068378</v>
      </c>
      <c r="M23" s="66">
        <v>81.623931623931625</v>
      </c>
      <c r="N23" s="66">
        <v>7.0512820512820511</v>
      </c>
      <c r="O23" s="65">
        <v>74.572649572649567</v>
      </c>
      <c r="P23" s="66">
        <v>63.976653084982658</v>
      </c>
      <c r="Q23" s="66">
        <v>73.961932114882586</v>
      </c>
      <c r="R23" s="66">
        <v>43.189331001311764</v>
      </c>
      <c r="S23" s="66">
        <v>25.664767331433996</v>
      </c>
      <c r="T23" s="66">
        <v>23.945675482487491</v>
      </c>
      <c r="U23" s="66">
        <v>42.303590472804835</v>
      </c>
      <c r="V23" s="66">
        <v>9.0618646529189668</v>
      </c>
      <c r="W23" s="66">
        <v>7.4782608695652177</v>
      </c>
      <c r="X23" s="66">
        <v>29.095674967234604</v>
      </c>
      <c r="Y23" s="13"/>
      <c r="Z23" s="67"/>
    </row>
    <row r="24" spans="1:26" ht="15" customHeight="1" x14ac:dyDescent="0.25">
      <c r="A24" s="157"/>
      <c r="B24" s="48" t="s">
        <v>10</v>
      </c>
      <c r="C24" s="116">
        <v>3105</v>
      </c>
      <c r="D24" s="64">
        <v>19.838969404186795</v>
      </c>
      <c r="E24" s="64">
        <v>80.161030595813216</v>
      </c>
      <c r="F24" s="64">
        <v>30.305958132045092</v>
      </c>
      <c r="G24" s="65">
        <v>49.855072463768117</v>
      </c>
      <c r="H24" s="64">
        <v>19.613526570048307</v>
      </c>
      <c r="I24" s="64">
        <v>80.386473429951693</v>
      </c>
      <c r="J24" s="64">
        <v>28.760064412238322</v>
      </c>
      <c r="K24" s="65">
        <v>51.626409017713371</v>
      </c>
      <c r="L24" s="64">
        <v>19.710144927536234</v>
      </c>
      <c r="M24" s="64">
        <v>80.289855072463766</v>
      </c>
      <c r="N24" s="64">
        <v>5.4428341384863126</v>
      </c>
      <c r="O24" s="65">
        <v>74.847020933977461</v>
      </c>
      <c r="P24" s="64">
        <v>63.100966706779062</v>
      </c>
      <c r="Q24" s="64">
        <v>66.583975294778142</v>
      </c>
      <c r="R24" s="64">
        <v>31.713881019830044</v>
      </c>
      <c r="S24" s="64">
        <v>30.563607085346217</v>
      </c>
      <c r="T24" s="64">
        <v>33.135011441647599</v>
      </c>
      <c r="U24" s="64">
        <v>68.586956521739125</v>
      </c>
      <c r="V24" s="64">
        <v>13.828936850519586</v>
      </c>
      <c r="W24" s="64">
        <v>18.288590604026847</v>
      </c>
      <c r="X24" s="64">
        <v>59.180790960451979</v>
      </c>
      <c r="Y24" s="13"/>
      <c r="Z24" s="67"/>
    </row>
    <row r="25" spans="1:26" ht="15" customHeight="1" x14ac:dyDescent="0.25">
      <c r="A25" s="157"/>
      <c r="B25" s="49" t="s">
        <v>11</v>
      </c>
      <c r="C25" s="116">
        <v>1980</v>
      </c>
      <c r="D25" s="66">
        <v>21.616161616161616</v>
      </c>
      <c r="E25" s="66">
        <v>78.383838383838395</v>
      </c>
      <c r="F25" s="66">
        <v>31.212121212121215</v>
      </c>
      <c r="G25" s="65">
        <v>47.171717171717169</v>
      </c>
      <c r="H25" s="66">
        <v>21.515151515151516</v>
      </c>
      <c r="I25" s="66">
        <v>78.484848484848484</v>
      </c>
      <c r="J25" s="66">
        <v>28.98989898989899</v>
      </c>
      <c r="K25" s="65">
        <v>49.494949494949495</v>
      </c>
      <c r="L25" s="66">
        <v>21.111111111111111</v>
      </c>
      <c r="M25" s="66">
        <v>78.888888888888886</v>
      </c>
      <c r="N25" s="66">
        <v>5.9090909090909092</v>
      </c>
      <c r="O25" s="65">
        <v>72.979797979797979</v>
      </c>
      <c r="P25" s="66">
        <v>63.798079640334009</v>
      </c>
      <c r="Q25" s="66">
        <v>69.318168724279857</v>
      </c>
      <c r="R25" s="66">
        <v>40.458372310570589</v>
      </c>
      <c r="S25" s="66">
        <v>30.252525252525253</v>
      </c>
      <c r="T25" s="66">
        <v>35.794542536115571</v>
      </c>
      <c r="U25" s="66">
        <v>51.289609432571851</v>
      </c>
      <c r="V25" s="66">
        <v>11.474358974358974</v>
      </c>
      <c r="W25" s="66">
        <v>18.367346938775512</v>
      </c>
      <c r="X25" s="66">
        <v>38.166510757717489</v>
      </c>
      <c r="Y25" s="13"/>
      <c r="Z25" s="67"/>
    </row>
    <row r="26" spans="1:26" ht="15" customHeight="1" x14ac:dyDescent="0.25">
      <c r="A26" s="175"/>
      <c r="B26" s="48" t="s">
        <v>12</v>
      </c>
      <c r="C26" s="116">
        <v>9050</v>
      </c>
      <c r="D26" s="64">
        <v>20.850828729281766</v>
      </c>
      <c r="E26" s="64">
        <v>79.149171270718227</v>
      </c>
      <c r="F26" s="64">
        <v>33.182320441988949</v>
      </c>
      <c r="G26" s="65">
        <v>45.966850828729285</v>
      </c>
      <c r="H26" s="64">
        <v>20.618784530386741</v>
      </c>
      <c r="I26" s="64">
        <v>79.381215469613267</v>
      </c>
      <c r="J26" s="64">
        <v>31.546961325966848</v>
      </c>
      <c r="K26" s="65">
        <v>47.834254143646412</v>
      </c>
      <c r="L26" s="64">
        <v>20.441988950276244</v>
      </c>
      <c r="M26" s="64">
        <v>79.55801104972376</v>
      </c>
      <c r="N26" s="64">
        <v>5.9226519337016574</v>
      </c>
      <c r="O26" s="65">
        <v>73.635359116022101</v>
      </c>
      <c r="P26" s="64">
        <v>64.011381853604135</v>
      </c>
      <c r="Q26" s="64">
        <v>64.701401657874953</v>
      </c>
      <c r="R26" s="64">
        <v>36.366531376834267</v>
      </c>
      <c r="S26" s="64">
        <v>31.513812154696129</v>
      </c>
      <c r="T26" s="64">
        <v>39.266600594648168</v>
      </c>
      <c r="U26" s="64">
        <v>58.127340823970044</v>
      </c>
      <c r="V26" s="64">
        <v>14.095634095634097</v>
      </c>
      <c r="W26" s="64">
        <v>23.571963083063107</v>
      </c>
      <c r="X26" s="64">
        <v>47.659176029962545</v>
      </c>
      <c r="Y26" s="67"/>
      <c r="Z26" s="67"/>
    </row>
    <row r="27" spans="1:26" ht="15" customHeight="1" x14ac:dyDescent="0.25">
      <c r="A27" s="171" t="s">
        <v>13</v>
      </c>
      <c r="B27" s="172"/>
      <c r="C27" s="103">
        <v>79</v>
      </c>
      <c r="D27" s="94">
        <v>0</v>
      </c>
      <c r="E27" s="94">
        <v>100</v>
      </c>
      <c r="F27" s="94">
        <v>0</v>
      </c>
      <c r="G27" s="81">
        <v>100</v>
      </c>
      <c r="H27" s="94">
        <v>0</v>
      </c>
      <c r="I27" s="94">
        <v>100</v>
      </c>
      <c r="J27" s="94">
        <v>0</v>
      </c>
      <c r="K27" s="81">
        <v>100</v>
      </c>
      <c r="L27" s="94">
        <v>0</v>
      </c>
      <c r="M27" s="94">
        <v>100</v>
      </c>
      <c r="N27" s="94">
        <v>0</v>
      </c>
      <c r="O27" s="81">
        <v>100</v>
      </c>
      <c r="P27" s="94">
        <v>78.194556962025302</v>
      </c>
      <c r="Q27" s="94">
        <v>89.291304347826085</v>
      </c>
      <c r="R27" s="94">
        <v>81.818181818181799</v>
      </c>
      <c r="S27" s="94">
        <v>0</v>
      </c>
      <c r="T27" s="94">
        <v>0</v>
      </c>
      <c r="U27" s="94">
        <v>0</v>
      </c>
      <c r="V27" s="94">
        <v>0</v>
      </c>
      <c r="W27" s="94">
        <v>0</v>
      </c>
      <c r="X27" s="94">
        <v>0</v>
      </c>
      <c r="Y27" s="67"/>
      <c r="Z27" s="67"/>
    </row>
    <row r="28" spans="1:26" ht="15" customHeight="1" x14ac:dyDescent="0.25">
      <c r="A28" s="156" t="s">
        <v>171</v>
      </c>
      <c r="B28" s="48" t="str">
        <f>IF('A - VOLBA PŘEDMĚTU'!B28="","",'A - VOLBA PŘEDMĚTU'!B28)</f>
        <v>GY4</v>
      </c>
      <c r="C28" s="103">
        <v>52</v>
      </c>
      <c r="D28" s="58">
        <v>0</v>
      </c>
      <c r="E28" s="58">
        <v>100</v>
      </c>
      <c r="F28" s="58">
        <v>0</v>
      </c>
      <c r="G28" s="81">
        <v>100</v>
      </c>
      <c r="H28" s="58">
        <v>0</v>
      </c>
      <c r="I28" s="58">
        <v>100</v>
      </c>
      <c r="J28" s="58">
        <v>0</v>
      </c>
      <c r="K28" s="81">
        <v>100</v>
      </c>
      <c r="L28" s="58">
        <v>0</v>
      </c>
      <c r="M28" s="58">
        <v>100</v>
      </c>
      <c r="N28" s="58">
        <v>0</v>
      </c>
      <c r="O28" s="81">
        <v>100</v>
      </c>
      <c r="P28" s="58">
        <v>74.606538461538449</v>
      </c>
      <c r="Q28" s="58">
        <v>87.087575757575749</v>
      </c>
      <c r="R28" s="58">
        <v>77.15789473684211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58">
        <v>0</v>
      </c>
      <c r="Y28" s="67"/>
      <c r="Z28" s="67"/>
    </row>
    <row r="29" spans="1:26" ht="15" customHeight="1" x14ac:dyDescent="0.25">
      <c r="A29" s="157"/>
      <c r="B29" s="49" t="str">
        <f>IF('A - VOLBA PŘEDMĚTU'!B29="","",'A - VOLBA PŘEDMĚTU'!B29)</f>
        <v>GY8</v>
      </c>
      <c r="C29" s="103">
        <v>27</v>
      </c>
      <c r="D29" s="60">
        <v>0</v>
      </c>
      <c r="E29" s="60">
        <v>100</v>
      </c>
      <c r="F29" s="60">
        <v>0</v>
      </c>
      <c r="G29" s="81">
        <v>100</v>
      </c>
      <c r="H29" s="60">
        <v>0</v>
      </c>
      <c r="I29" s="60">
        <v>100</v>
      </c>
      <c r="J29" s="60">
        <v>0</v>
      </c>
      <c r="K29" s="81">
        <v>100</v>
      </c>
      <c r="L29" s="60">
        <v>0</v>
      </c>
      <c r="M29" s="60">
        <v>100</v>
      </c>
      <c r="N29" s="60">
        <v>0</v>
      </c>
      <c r="O29" s="81">
        <v>100</v>
      </c>
      <c r="P29" s="60">
        <v>85.104814814814816</v>
      </c>
      <c r="Q29" s="60">
        <v>94.885384615384623</v>
      </c>
      <c r="R29" s="60">
        <v>88.142857142857153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7"/>
      <c r="Z29" s="67"/>
    </row>
    <row r="30" spans="1:26" ht="15" customHeight="1" x14ac:dyDescent="0.25">
      <c r="A30" s="50" t="s">
        <v>14</v>
      </c>
      <c r="B30" s="112" t="s">
        <v>15</v>
      </c>
      <c r="C30" s="181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3"/>
      <c r="Y30" s="67"/>
      <c r="Z30" s="67"/>
    </row>
    <row r="31" spans="1:26" ht="15" customHeight="1" x14ac:dyDescent="0.25">
      <c r="A31" s="73" t="str">
        <f>IF('A - VOLBA PŘEDMĚTU'!A31="","",'A - VOLBA PŘEDMĚTU'!A31)</f>
        <v>čtvrtá A</v>
      </c>
      <c r="B31" s="49" t="str">
        <f>IF('A - VOLBA PŘEDMĚTU'!B31="","",'A - VOLBA PŘEDMĚTU'!B31)</f>
        <v>GY4</v>
      </c>
      <c r="C31" s="113">
        <v>25</v>
      </c>
      <c r="D31" s="114">
        <v>0</v>
      </c>
      <c r="E31" s="114">
        <v>100</v>
      </c>
      <c r="F31" s="114">
        <v>0</v>
      </c>
      <c r="G31" s="115">
        <v>100</v>
      </c>
      <c r="H31" s="114">
        <v>0</v>
      </c>
      <c r="I31" s="114">
        <v>100</v>
      </c>
      <c r="J31" s="114">
        <v>0</v>
      </c>
      <c r="K31" s="115">
        <v>100</v>
      </c>
      <c r="L31" s="114">
        <v>0</v>
      </c>
      <c r="M31" s="114">
        <v>100</v>
      </c>
      <c r="N31" s="114">
        <v>0</v>
      </c>
      <c r="O31" s="115">
        <v>100</v>
      </c>
      <c r="P31" s="114">
        <v>76.145200000000003</v>
      </c>
      <c r="Q31" s="114">
        <v>87.090714285714284</v>
      </c>
      <c r="R31" s="114">
        <v>77.090909090909093</v>
      </c>
      <c r="S31" s="114">
        <v>0</v>
      </c>
      <c r="T31" s="114">
        <v>0</v>
      </c>
      <c r="U31" s="114">
        <v>0</v>
      </c>
      <c r="V31" s="114">
        <v>0</v>
      </c>
      <c r="W31" s="114">
        <v>0</v>
      </c>
      <c r="X31" s="114">
        <v>0</v>
      </c>
      <c r="Y31" s="67"/>
      <c r="Z31" s="67"/>
    </row>
    <row r="32" spans="1:26" ht="15" customHeight="1" x14ac:dyDescent="0.25">
      <c r="A32" s="72" t="str">
        <f>IF('A - VOLBA PŘEDMĚTU'!A32="","",'A - VOLBA PŘEDMĚTU'!A32)</f>
        <v>čtvrtá B</v>
      </c>
      <c r="B32" s="48" t="str">
        <f>IF('A - VOLBA PŘEDMĚTU'!B32="","",'A - VOLBA PŘEDMĚTU'!B32)</f>
        <v>GY4</v>
      </c>
      <c r="C32" s="103">
        <v>27</v>
      </c>
      <c r="D32" s="58">
        <v>0</v>
      </c>
      <c r="E32" s="58">
        <v>100</v>
      </c>
      <c r="F32" s="58">
        <v>0</v>
      </c>
      <c r="G32" s="81">
        <v>100</v>
      </c>
      <c r="H32" s="58">
        <v>0</v>
      </c>
      <c r="I32" s="58">
        <v>100</v>
      </c>
      <c r="J32" s="58">
        <v>0</v>
      </c>
      <c r="K32" s="81">
        <v>100</v>
      </c>
      <c r="L32" s="58">
        <v>0</v>
      </c>
      <c r="M32" s="58">
        <v>100</v>
      </c>
      <c r="N32" s="58">
        <v>0</v>
      </c>
      <c r="O32" s="81">
        <v>100</v>
      </c>
      <c r="P32" s="58">
        <v>73.181851851851846</v>
      </c>
      <c r="Q32" s="58">
        <v>87.085263157894744</v>
      </c>
      <c r="R32" s="58">
        <v>77.25</v>
      </c>
      <c r="S32" s="58">
        <v>0</v>
      </c>
      <c r="T32" s="58">
        <v>0</v>
      </c>
      <c r="U32" s="58">
        <v>0</v>
      </c>
      <c r="V32" s="58">
        <v>0</v>
      </c>
      <c r="W32" s="58">
        <v>0</v>
      </c>
      <c r="X32" s="58">
        <v>0</v>
      </c>
      <c r="Y32" s="67"/>
      <c r="Z32" s="67"/>
    </row>
    <row r="33" spans="1:26" ht="15" customHeight="1" x14ac:dyDescent="0.25">
      <c r="A33" s="73" t="str">
        <f>IF('A - VOLBA PŘEDMĚTU'!A33="","",'A - VOLBA PŘEDMĚTU'!A33)</f>
        <v>oktáva</v>
      </c>
      <c r="B33" s="49" t="str">
        <f>IF('A - VOLBA PŘEDMĚTU'!B33="","",'A - VOLBA PŘEDMĚTU'!B33)</f>
        <v>GY8</v>
      </c>
      <c r="C33" s="103">
        <v>27</v>
      </c>
      <c r="D33" s="60">
        <v>0</v>
      </c>
      <c r="E33" s="60">
        <v>100</v>
      </c>
      <c r="F33" s="60">
        <v>0</v>
      </c>
      <c r="G33" s="81">
        <v>100</v>
      </c>
      <c r="H33" s="60">
        <v>0</v>
      </c>
      <c r="I33" s="60">
        <v>100</v>
      </c>
      <c r="J33" s="60">
        <v>0</v>
      </c>
      <c r="K33" s="81">
        <v>100</v>
      </c>
      <c r="L33" s="60">
        <v>0</v>
      </c>
      <c r="M33" s="60">
        <v>100</v>
      </c>
      <c r="N33" s="60">
        <v>0</v>
      </c>
      <c r="O33" s="81">
        <v>100</v>
      </c>
      <c r="P33" s="60">
        <v>85.104814814814816</v>
      </c>
      <c r="Q33" s="60">
        <v>94.885384615384623</v>
      </c>
      <c r="R33" s="60">
        <v>88.142857142857153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7"/>
      <c r="Z33" s="67"/>
    </row>
    <row r="34" spans="1:26" ht="15" customHeight="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" customHeight="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</sheetData>
  <mergeCells count="29">
    <mergeCell ref="D3:N3"/>
    <mergeCell ref="B2:N2"/>
    <mergeCell ref="Q7:Q8"/>
    <mergeCell ref="P7:P8"/>
    <mergeCell ref="S7:S8"/>
    <mergeCell ref="T7:T8"/>
    <mergeCell ref="H7:K7"/>
    <mergeCell ref="H6:K6"/>
    <mergeCell ref="R7:R8"/>
    <mergeCell ref="U7:U8"/>
    <mergeCell ref="V7:V8"/>
    <mergeCell ref="P5:X5"/>
    <mergeCell ref="V6:X6"/>
    <mergeCell ref="L6:O6"/>
    <mergeCell ref="Q2:X3"/>
    <mergeCell ref="L7:O7"/>
    <mergeCell ref="S6:U6"/>
    <mergeCell ref="C5:O5"/>
    <mergeCell ref="P6:R6"/>
    <mergeCell ref="W7:W8"/>
    <mergeCell ref="X7:X8"/>
    <mergeCell ref="C30:X30"/>
    <mergeCell ref="A9:B9"/>
    <mergeCell ref="A10:A26"/>
    <mergeCell ref="A27:B27"/>
    <mergeCell ref="D7:G7"/>
    <mergeCell ref="A5:B8"/>
    <mergeCell ref="C6:G6"/>
    <mergeCell ref="A28:A29"/>
  </mergeCells>
  <pageMargins left="0.70866141732283472" right="0.70866141732283472" top="0.78740157480314965" bottom="0.78740157480314965" header="0.31496062992125984" footer="0.31496062992125984"/>
  <pageSetup paperSize="9" scale="3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theme="4" tint="0.39997558519241921"/>
    <pageSetUpPr fitToPage="1"/>
  </sheetPr>
  <dimension ref="A1:AI34"/>
  <sheetViews>
    <sheetView zoomScale="60" zoomScaleNormal="60" workbookViewId="0">
      <pane xSplit="2" ySplit="7" topLeftCell="C8" activePane="bottomRight" state="frozen"/>
      <selection activeCell="C5" sqref="C5:T6"/>
      <selection pane="topRight" activeCell="C5" sqref="C5:T6"/>
      <selection pane="bottomLeft" activeCell="C5" sqref="C5:T6"/>
      <selection pane="bottomRight" activeCell="N26" sqref="N26"/>
    </sheetView>
  </sheetViews>
  <sheetFormatPr defaultRowHeight="15" customHeight="1" x14ac:dyDescent="0.25"/>
  <cols>
    <col min="1" max="1" width="20.7109375" style="1" customWidth="1"/>
    <col min="2" max="2" width="30.7109375" style="1" customWidth="1"/>
    <col min="3" max="3" width="15.7109375" style="1" customWidth="1"/>
    <col min="4" max="4" width="15.7109375" style="47" customWidth="1"/>
    <col min="5" max="8" width="10.42578125" style="1" customWidth="1"/>
    <col min="9" max="33" width="9.7109375" style="1" customWidth="1"/>
    <col min="34" max="16384" width="9.140625" style="1"/>
  </cols>
  <sheetData>
    <row r="1" spans="1:35" ht="18" customHeight="1" thickBot="1" x14ac:dyDescent="0.3">
      <c r="A1" s="13"/>
      <c r="B1" s="14"/>
      <c r="C1" s="14"/>
      <c r="D1" s="75"/>
      <c r="E1" s="14"/>
      <c r="F1" s="14"/>
      <c r="G1" s="14"/>
      <c r="H1" s="14"/>
      <c r="I1" s="14"/>
      <c r="J1" s="14"/>
      <c r="K1" s="14"/>
      <c r="L1" s="14"/>
      <c r="M1" s="14"/>
      <c r="N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ht="35.1" customHeight="1" thickTop="1" x14ac:dyDescent="0.25">
      <c r="A2" s="70" t="s">
        <v>0</v>
      </c>
      <c r="B2" s="159" t="str">
        <f>'A - VOLBA PŘEDMĚTU'!B2:E2</f>
        <v>Gymnázium J. Barranda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210"/>
      <c r="O2" s="17"/>
      <c r="P2" s="17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225" t="s">
        <v>16</v>
      </c>
      <c r="AC2" s="226"/>
      <c r="AD2" s="226"/>
      <c r="AE2" s="226"/>
      <c r="AF2" s="226"/>
      <c r="AG2" s="227"/>
      <c r="AH2" s="13"/>
      <c r="AI2" s="13"/>
    </row>
    <row r="3" spans="1:35" ht="35.1" customHeight="1" thickBot="1" x14ac:dyDescent="0.3">
      <c r="A3" s="71" t="s">
        <v>1</v>
      </c>
      <c r="B3" s="109">
        <f>'A - VOLBA PŘEDMĚTU'!B3</f>
        <v>600006808</v>
      </c>
      <c r="C3" s="142" t="s">
        <v>2</v>
      </c>
      <c r="D3" s="237" t="str">
        <f>'A - VOLBA PŘEDMĚTU'!D3:E3</f>
        <v>Talichova 824, Beroun 2, 26601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16"/>
      <c r="P3" s="16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28"/>
      <c r="AC3" s="229"/>
      <c r="AD3" s="229"/>
      <c r="AE3" s="229"/>
      <c r="AF3" s="229"/>
      <c r="AG3" s="230"/>
      <c r="AH3" s="13"/>
      <c r="AI3" s="13"/>
    </row>
    <row r="4" spans="1:35" ht="18" customHeight="1" thickTop="1" x14ac:dyDescent="0.25">
      <c r="A4" s="15"/>
      <c r="B4" s="15"/>
      <c r="C4" s="15"/>
      <c r="D4" s="76"/>
      <c r="E4" s="15"/>
      <c r="F4" s="15"/>
      <c r="G4" s="15"/>
      <c r="H4" s="15"/>
      <c r="I4" s="15"/>
      <c r="J4" s="15"/>
      <c r="K4" s="15"/>
      <c r="L4" s="15"/>
      <c r="M4" s="15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ht="35.1" customHeight="1" x14ac:dyDescent="0.25">
      <c r="A5" s="231"/>
      <c r="B5" s="232"/>
      <c r="C5" s="221" t="s">
        <v>56</v>
      </c>
      <c r="D5" s="222"/>
      <c r="E5" s="238" t="s">
        <v>74</v>
      </c>
      <c r="F5" s="239"/>
      <c r="G5" s="239"/>
      <c r="H5" s="240"/>
      <c r="I5" s="215" t="s">
        <v>61</v>
      </c>
      <c r="J5" s="216"/>
      <c r="K5" s="216"/>
      <c r="L5" s="216"/>
      <c r="M5" s="216"/>
      <c r="N5" s="217"/>
      <c r="O5" s="215" t="s">
        <v>62</v>
      </c>
      <c r="P5" s="216"/>
      <c r="Q5" s="216"/>
      <c r="R5" s="216"/>
      <c r="S5" s="216"/>
      <c r="T5" s="217"/>
      <c r="U5" s="215" t="s">
        <v>24</v>
      </c>
      <c r="V5" s="216"/>
      <c r="W5" s="216"/>
      <c r="X5" s="216"/>
      <c r="Y5" s="216"/>
      <c r="Z5" s="216"/>
      <c r="AA5" s="217"/>
      <c r="AB5" s="215" t="s">
        <v>63</v>
      </c>
      <c r="AC5" s="216"/>
      <c r="AD5" s="216"/>
      <c r="AE5" s="216"/>
      <c r="AF5" s="216"/>
      <c r="AG5" s="217"/>
      <c r="AH5" s="13"/>
      <c r="AI5" s="13"/>
    </row>
    <row r="6" spans="1:35" s="3" customFormat="1" ht="35.1" customHeight="1" x14ac:dyDescent="0.25">
      <c r="A6" s="233"/>
      <c r="B6" s="234"/>
      <c r="C6" s="223"/>
      <c r="D6" s="224"/>
      <c r="E6" s="241"/>
      <c r="F6" s="242"/>
      <c r="G6" s="242"/>
      <c r="H6" s="243"/>
      <c r="I6" s="212" t="s">
        <v>60</v>
      </c>
      <c r="J6" s="213"/>
      <c r="K6" s="213"/>
      <c r="L6" s="213"/>
      <c r="M6" s="214"/>
      <c r="N6" s="179" t="s">
        <v>73</v>
      </c>
      <c r="O6" s="212" t="s">
        <v>70</v>
      </c>
      <c r="P6" s="213"/>
      <c r="Q6" s="213"/>
      <c r="R6" s="213"/>
      <c r="S6" s="214"/>
      <c r="T6" s="179" t="s">
        <v>73</v>
      </c>
      <c r="U6" s="212" t="s">
        <v>71</v>
      </c>
      <c r="V6" s="213"/>
      <c r="W6" s="213"/>
      <c r="X6" s="213"/>
      <c r="Y6" s="213"/>
      <c r="Z6" s="214"/>
      <c r="AA6" s="179" t="s">
        <v>73</v>
      </c>
      <c r="AB6" s="212" t="s">
        <v>72</v>
      </c>
      <c r="AC6" s="213"/>
      <c r="AD6" s="213"/>
      <c r="AE6" s="213"/>
      <c r="AF6" s="214"/>
      <c r="AG6" s="179" t="s">
        <v>73</v>
      </c>
      <c r="AH6" s="30"/>
      <c r="AI6" s="30"/>
    </row>
    <row r="7" spans="1:35" s="3" customFormat="1" ht="35.1" customHeight="1" x14ac:dyDescent="0.25">
      <c r="A7" s="235"/>
      <c r="B7" s="236"/>
      <c r="C7" s="36" t="s">
        <v>112</v>
      </c>
      <c r="D7" s="37" t="s">
        <v>57</v>
      </c>
      <c r="E7" s="10" t="s">
        <v>80</v>
      </c>
      <c r="F7" s="10" t="s">
        <v>25</v>
      </c>
      <c r="G7" s="10" t="s">
        <v>58</v>
      </c>
      <c r="H7" s="10" t="s">
        <v>59</v>
      </c>
      <c r="I7" s="11">
        <v>1</v>
      </c>
      <c r="J7" s="5">
        <v>2</v>
      </c>
      <c r="K7" s="6">
        <v>3</v>
      </c>
      <c r="L7" s="7">
        <v>4</v>
      </c>
      <c r="M7" s="9">
        <v>5</v>
      </c>
      <c r="N7" s="180"/>
      <c r="O7" s="11" t="s">
        <v>22</v>
      </c>
      <c r="P7" s="5" t="s">
        <v>64</v>
      </c>
      <c r="Q7" s="6" t="s">
        <v>65</v>
      </c>
      <c r="R7" s="7" t="s">
        <v>66</v>
      </c>
      <c r="S7" s="9" t="s">
        <v>67</v>
      </c>
      <c r="T7" s="180"/>
      <c r="U7" s="11" t="s">
        <v>22</v>
      </c>
      <c r="V7" s="5" t="s">
        <v>64</v>
      </c>
      <c r="W7" s="6" t="s">
        <v>65</v>
      </c>
      <c r="X7" s="7" t="s">
        <v>66</v>
      </c>
      <c r="Y7" s="9" t="s">
        <v>68</v>
      </c>
      <c r="Z7" s="8" t="s">
        <v>69</v>
      </c>
      <c r="AA7" s="180"/>
      <c r="AB7" s="11" t="s">
        <v>22</v>
      </c>
      <c r="AC7" s="5" t="s">
        <v>64</v>
      </c>
      <c r="AD7" s="6" t="s">
        <v>65</v>
      </c>
      <c r="AE7" s="7" t="s">
        <v>66</v>
      </c>
      <c r="AF7" s="9" t="s">
        <v>67</v>
      </c>
      <c r="AG7" s="180"/>
      <c r="AH7" s="30"/>
      <c r="AI7" s="30"/>
    </row>
    <row r="8" spans="1:35" ht="15" customHeight="1" x14ac:dyDescent="0.25">
      <c r="A8" s="173" t="s">
        <v>4</v>
      </c>
      <c r="B8" s="174"/>
      <c r="C8" s="51">
        <v>90496</v>
      </c>
      <c r="D8" s="51">
        <v>80575</v>
      </c>
      <c r="E8" s="55">
        <v>16.570898161244696</v>
      </c>
      <c r="F8" s="54">
        <v>12.486739745403112</v>
      </c>
      <c r="G8" s="54">
        <v>12.8304013437058</v>
      </c>
      <c r="H8" s="54">
        <v>13.569660537482321</v>
      </c>
      <c r="I8" s="54">
        <v>13.125659323611542</v>
      </c>
      <c r="J8" s="54">
        <v>32.764505119453922</v>
      </c>
      <c r="K8" s="54">
        <v>36.333850449891401</v>
      </c>
      <c r="L8" s="54">
        <v>11.477505429723859</v>
      </c>
      <c r="M8" s="54">
        <v>6.2984796773192668</v>
      </c>
      <c r="N8" s="56">
        <v>71.215741604188082</v>
      </c>
      <c r="O8" s="54">
        <v>7.4795437639474338</v>
      </c>
      <c r="P8" s="54">
        <v>33.760228118026284</v>
      </c>
      <c r="Q8" s="54">
        <v>41.172824200347137</v>
      </c>
      <c r="R8" s="54">
        <v>15.743863129184229</v>
      </c>
      <c r="S8" s="54">
        <v>1.8435407884949171</v>
      </c>
      <c r="T8" s="56">
        <v>70.167829061523591</v>
      </c>
      <c r="U8" s="54">
        <v>19.486588328623135</v>
      </c>
      <c r="V8" s="54">
        <v>28.842530616292329</v>
      </c>
      <c r="W8" s="54">
        <v>30.874113738906246</v>
      </c>
      <c r="X8" s="54">
        <v>18.575536714760275</v>
      </c>
      <c r="Y8" s="54">
        <v>1.1874659130348555</v>
      </c>
      <c r="Z8" s="54">
        <v>1.0337646883831624</v>
      </c>
      <c r="AA8" s="56">
        <v>67.325007145808058</v>
      </c>
      <c r="AB8" s="54">
        <v>22.555391249238877</v>
      </c>
      <c r="AC8" s="54">
        <v>37.745579262609816</v>
      </c>
      <c r="AD8" s="54">
        <v>27.355759074472186</v>
      </c>
      <c r="AE8" s="54">
        <v>9.5137499534005183</v>
      </c>
      <c r="AF8" s="54">
        <v>2.8295204602786028</v>
      </c>
      <c r="AG8" s="56">
        <v>76.071222420989869</v>
      </c>
      <c r="AH8" s="35"/>
      <c r="AI8" s="13"/>
    </row>
    <row r="9" spans="1:35" ht="15" customHeight="1" x14ac:dyDescent="0.25">
      <c r="A9" s="156" t="s">
        <v>170</v>
      </c>
      <c r="B9" s="48" t="s">
        <v>78</v>
      </c>
      <c r="C9" s="52">
        <v>23644</v>
      </c>
      <c r="D9" s="52">
        <v>22868</v>
      </c>
      <c r="E9" s="65">
        <v>4.6311960751141941</v>
      </c>
      <c r="F9" s="64">
        <v>3.303163593300626</v>
      </c>
      <c r="G9" s="64">
        <v>3.6203688039248858</v>
      </c>
      <c r="H9" s="64">
        <v>4.1659617661986132</v>
      </c>
      <c r="I9" s="64">
        <v>32.993702991079239</v>
      </c>
      <c r="J9" s="64">
        <v>42.985831729928286</v>
      </c>
      <c r="K9" s="64">
        <v>20.220395312226692</v>
      </c>
      <c r="L9" s="64">
        <v>2.4051075739023964</v>
      </c>
      <c r="M9" s="64">
        <v>1.3949623928633899</v>
      </c>
      <c r="N9" s="57">
        <v>80.600514918190612</v>
      </c>
      <c r="O9" s="64">
        <v>21.776379054113121</v>
      </c>
      <c r="P9" s="64">
        <v>55.634233761692457</v>
      </c>
      <c r="Q9" s="64">
        <v>20.666142145292422</v>
      </c>
      <c r="R9" s="64">
        <v>1.8576798671212518</v>
      </c>
      <c r="S9" s="64">
        <v>6.5565171780750067E-2</v>
      </c>
      <c r="T9" s="57">
        <v>79.983696127283466</v>
      </c>
      <c r="U9" s="64">
        <v>38.783269961977183</v>
      </c>
      <c r="V9" s="64">
        <v>34.994099908220797</v>
      </c>
      <c r="W9" s="64">
        <v>19.850531008260127</v>
      </c>
      <c r="X9" s="64">
        <v>5.965648354529959</v>
      </c>
      <c r="Y9" s="64">
        <v>0.21852191774835014</v>
      </c>
      <c r="Z9" s="64">
        <v>0.18792884926358114</v>
      </c>
      <c r="AA9" s="57">
        <v>77.996091516979405</v>
      </c>
      <c r="AB9" s="64">
        <v>36.4653928555813</v>
      </c>
      <c r="AC9" s="64">
        <v>40.326177255039127</v>
      </c>
      <c r="AD9" s="64">
        <v>17.865419089676884</v>
      </c>
      <c r="AE9" s="64">
        <v>4.416072755891741</v>
      </c>
      <c r="AF9" s="64">
        <v>0.92693804381093969</v>
      </c>
      <c r="AG9" s="57">
        <v>83.791772113156313</v>
      </c>
      <c r="AH9" s="35"/>
      <c r="AI9" s="13"/>
    </row>
    <row r="10" spans="1:35" ht="15" customHeight="1" x14ac:dyDescent="0.25">
      <c r="A10" s="157"/>
      <c r="B10" s="49" t="s">
        <v>75</v>
      </c>
      <c r="C10" s="53">
        <v>8378</v>
      </c>
      <c r="D10" s="53">
        <v>8192</v>
      </c>
      <c r="E10" s="65">
        <v>2.9959417522081644</v>
      </c>
      <c r="F10" s="66">
        <v>2.2201002625925041</v>
      </c>
      <c r="G10" s="66">
        <v>2.3275244688469803</v>
      </c>
      <c r="H10" s="66">
        <v>2.7691573167820485</v>
      </c>
      <c r="I10" s="66">
        <v>42.8955078125</v>
      </c>
      <c r="J10" s="66">
        <v>40.625</v>
      </c>
      <c r="K10" s="66">
        <v>14.36767578125</v>
      </c>
      <c r="L10" s="66">
        <v>1.318359375</v>
      </c>
      <c r="M10" s="66">
        <v>0.79345703125</v>
      </c>
      <c r="N10" s="57">
        <v>83.369935279032646</v>
      </c>
      <c r="O10" s="66">
        <v>31.665649786455159</v>
      </c>
      <c r="P10" s="66">
        <v>55.265405735204396</v>
      </c>
      <c r="Q10" s="66">
        <v>12.287980475899939</v>
      </c>
      <c r="R10" s="66">
        <v>0.74435631482611342</v>
      </c>
      <c r="S10" s="66">
        <v>3.6607687614399025E-2</v>
      </c>
      <c r="T10" s="57">
        <v>82.916183038437808</v>
      </c>
      <c r="U10" s="66">
        <v>46.766715470961444</v>
      </c>
      <c r="V10" s="66">
        <v>33.223523670082969</v>
      </c>
      <c r="W10" s="66">
        <v>15.971205466081015</v>
      </c>
      <c r="X10" s="66">
        <v>3.8799414348462666</v>
      </c>
      <c r="Y10" s="66">
        <v>4.880429477794046E-2</v>
      </c>
      <c r="Z10" s="66">
        <v>0.10980966325036604</v>
      </c>
      <c r="AA10" s="57">
        <v>81.076798438262699</v>
      </c>
      <c r="AB10" s="66">
        <v>42.782184258694329</v>
      </c>
      <c r="AC10" s="66">
        <v>38.023184868822455</v>
      </c>
      <c r="AD10" s="66">
        <v>15.228798047589995</v>
      </c>
      <c r="AE10" s="66">
        <v>3.36790726052471</v>
      </c>
      <c r="AF10" s="66">
        <v>0.5979255643685174</v>
      </c>
      <c r="AG10" s="57">
        <v>86.089054301403678</v>
      </c>
      <c r="AH10" s="35"/>
      <c r="AI10" s="13"/>
    </row>
    <row r="11" spans="1:35" ht="15" customHeight="1" x14ac:dyDescent="0.25">
      <c r="A11" s="157"/>
      <c r="B11" s="48" t="s">
        <v>76</v>
      </c>
      <c r="C11" s="52">
        <v>2015</v>
      </c>
      <c r="D11" s="52">
        <v>1967</v>
      </c>
      <c r="E11" s="65">
        <v>3.4243176178660053</v>
      </c>
      <c r="F11" s="64">
        <v>2.2828784119106702</v>
      </c>
      <c r="G11" s="64">
        <v>2.481389578163772</v>
      </c>
      <c r="H11" s="64">
        <v>3.1761786600496276</v>
      </c>
      <c r="I11" s="64">
        <v>38.281647178444331</v>
      </c>
      <c r="J11" s="64">
        <v>42.552109811896287</v>
      </c>
      <c r="K11" s="64">
        <v>16.166751398068126</v>
      </c>
      <c r="L11" s="64">
        <v>1.9318759532282663</v>
      </c>
      <c r="M11" s="64">
        <v>1.0676156583629894</v>
      </c>
      <c r="N11" s="57">
        <v>81.954494153533233</v>
      </c>
      <c r="O11" s="64">
        <v>27.069578466226513</v>
      </c>
      <c r="P11" s="64">
        <v>53.326561706449972</v>
      </c>
      <c r="Q11" s="64">
        <v>18.080243778567802</v>
      </c>
      <c r="R11" s="64">
        <v>1.5236160487557135</v>
      </c>
      <c r="S11" s="64">
        <v>0</v>
      </c>
      <c r="T11" s="57">
        <v>81.171163026917128</v>
      </c>
      <c r="U11" s="64">
        <v>44.540375825292031</v>
      </c>
      <c r="V11" s="64">
        <v>31.995937023869985</v>
      </c>
      <c r="W11" s="64">
        <v>17.877094972067038</v>
      </c>
      <c r="X11" s="64">
        <v>5.3834433722701878</v>
      </c>
      <c r="Y11" s="64">
        <v>0</v>
      </c>
      <c r="Z11" s="64">
        <v>0.20314880650076178</v>
      </c>
      <c r="AA11" s="57">
        <v>79.557968511935059</v>
      </c>
      <c r="AB11" s="64">
        <v>40.091463414634148</v>
      </c>
      <c r="AC11" s="64">
        <v>38.516260162601625</v>
      </c>
      <c r="AD11" s="64">
        <v>16.920731707317074</v>
      </c>
      <c r="AE11" s="64">
        <v>3.6077235772357725</v>
      </c>
      <c r="AF11" s="64">
        <v>0.86382113821138218</v>
      </c>
      <c r="AG11" s="57">
        <v>85.084964430894217</v>
      </c>
      <c r="AH11" s="35"/>
      <c r="AI11" s="13"/>
    </row>
    <row r="12" spans="1:35" ht="15" customHeight="1" x14ac:dyDescent="0.25">
      <c r="A12" s="157"/>
      <c r="B12" s="49" t="s">
        <v>77</v>
      </c>
      <c r="C12" s="53">
        <v>13251</v>
      </c>
      <c r="D12" s="53">
        <v>12709</v>
      </c>
      <c r="E12" s="65">
        <v>5.8486151988529169</v>
      </c>
      <c r="F12" s="66">
        <v>4.1430835408648408</v>
      </c>
      <c r="G12" s="66">
        <v>4.6109727567730738</v>
      </c>
      <c r="H12" s="66">
        <v>5.1996075767866579</v>
      </c>
      <c r="I12" s="66">
        <v>25.792745298607283</v>
      </c>
      <c r="J12" s="66">
        <v>44.574710834841454</v>
      </c>
      <c r="K12" s="66">
        <v>24.620347785034227</v>
      </c>
      <c r="L12" s="66">
        <v>3.1788496341175545</v>
      </c>
      <c r="M12" s="66">
        <v>1.8333464473994805</v>
      </c>
      <c r="N12" s="57">
        <v>78.605391276964028</v>
      </c>
      <c r="O12" s="66">
        <v>14.582350165172251</v>
      </c>
      <c r="P12" s="66">
        <v>56.229353468617269</v>
      </c>
      <c r="Q12" s="66">
        <v>26.466886896334753</v>
      </c>
      <c r="R12" s="66">
        <v>2.6270253264118293</v>
      </c>
      <c r="S12" s="66">
        <v>9.4384143463898063E-2</v>
      </c>
      <c r="T12" s="57">
        <v>77.909616171149437</v>
      </c>
      <c r="U12" s="66">
        <v>32.746146586977041</v>
      </c>
      <c r="V12" s="66">
        <v>36.599559609940236</v>
      </c>
      <c r="W12" s="66">
        <v>22.656495753381567</v>
      </c>
      <c r="X12" s="66">
        <v>7.4001258257313616</v>
      </c>
      <c r="Y12" s="66">
        <v>0.36174897766593267</v>
      </c>
      <c r="Z12" s="66">
        <v>0.23592324630386913</v>
      </c>
      <c r="AA12" s="57">
        <v>75.768597829505865</v>
      </c>
      <c r="AB12" s="66">
        <v>31.830343090966323</v>
      </c>
      <c r="AC12" s="66">
        <v>42.091595845136922</v>
      </c>
      <c r="AD12" s="66">
        <v>19.711992445703494</v>
      </c>
      <c r="AE12" s="66">
        <v>5.2171860245514639</v>
      </c>
      <c r="AF12" s="66">
        <v>1.1488825936418006</v>
      </c>
      <c r="AG12" s="57">
        <v>82.110057444129666</v>
      </c>
      <c r="AH12" s="35"/>
      <c r="AI12" s="13"/>
    </row>
    <row r="13" spans="1:35" ht="15" customHeight="1" x14ac:dyDescent="0.25">
      <c r="A13" s="157"/>
      <c r="B13" s="48" t="s">
        <v>79</v>
      </c>
      <c r="C13" s="52">
        <v>5507</v>
      </c>
      <c r="D13" s="52">
        <v>5225</v>
      </c>
      <c r="E13" s="65">
        <v>7.2634828400217897</v>
      </c>
      <c r="F13" s="64">
        <v>5.5202469584165605</v>
      </c>
      <c r="G13" s="64">
        <v>5.647357908116942</v>
      </c>
      <c r="H13" s="64">
        <v>6.4100236063192302</v>
      </c>
      <c r="I13" s="64">
        <v>12.382775119617225</v>
      </c>
      <c r="J13" s="64">
        <v>41.301435406698566</v>
      </c>
      <c r="K13" s="64">
        <v>37.205741626794257</v>
      </c>
      <c r="L13" s="64">
        <v>6.8516746411483256</v>
      </c>
      <c r="M13" s="64">
        <v>2.258373205741627</v>
      </c>
      <c r="N13" s="57">
        <v>73.637954806587132</v>
      </c>
      <c r="O13" s="64">
        <v>4.4984686064318531</v>
      </c>
      <c r="P13" s="64">
        <v>41.749617151607964</v>
      </c>
      <c r="Q13" s="64">
        <v>43.683001531393565</v>
      </c>
      <c r="R13" s="64">
        <v>9.6669218989280239</v>
      </c>
      <c r="S13" s="64">
        <v>0.40199081163859113</v>
      </c>
      <c r="T13" s="57">
        <v>71.704643950995447</v>
      </c>
      <c r="U13" s="64">
        <v>20.271822358346096</v>
      </c>
      <c r="V13" s="64">
        <v>33.422664624808576</v>
      </c>
      <c r="W13" s="64">
        <v>32.235834609494638</v>
      </c>
      <c r="X13" s="64">
        <v>13.533690658499234</v>
      </c>
      <c r="Y13" s="64">
        <v>0.21056661562021439</v>
      </c>
      <c r="Z13" s="64">
        <v>0.32542113323124044</v>
      </c>
      <c r="AA13" s="57">
        <v>69.804766462480742</v>
      </c>
      <c r="AB13" s="64">
        <v>26.550535987748852</v>
      </c>
      <c r="AC13" s="64">
        <v>40.735068912710567</v>
      </c>
      <c r="AD13" s="64">
        <v>24.866003062787136</v>
      </c>
      <c r="AE13" s="64">
        <v>6.5084226646248089</v>
      </c>
      <c r="AF13" s="64">
        <v>1.339969372128637</v>
      </c>
      <c r="AG13" s="57">
        <v>79.389795176110312</v>
      </c>
      <c r="AH13" s="35"/>
      <c r="AI13" s="13"/>
    </row>
    <row r="14" spans="1:35" ht="15" customHeight="1" x14ac:dyDescent="0.25">
      <c r="A14" s="157"/>
      <c r="B14" s="49" t="s">
        <v>5</v>
      </c>
      <c r="C14" s="53">
        <v>11497</v>
      </c>
      <c r="D14" s="53">
        <v>9987</v>
      </c>
      <c r="E14" s="65">
        <v>18.309124119335479</v>
      </c>
      <c r="F14" s="66">
        <v>13.768809254588154</v>
      </c>
      <c r="G14" s="66">
        <v>14.986518222144907</v>
      </c>
      <c r="H14" s="66">
        <v>15.882404105418804</v>
      </c>
      <c r="I14" s="66">
        <v>4.2455191749274057</v>
      </c>
      <c r="J14" s="66">
        <v>29.688595173725847</v>
      </c>
      <c r="K14" s="66">
        <v>45.719435265845597</v>
      </c>
      <c r="L14" s="66">
        <v>14.388705316911985</v>
      </c>
      <c r="M14" s="66">
        <v>5.9577450685891664</v>
      </c>
      <c r="N14" s="57">
        <v>67.84179731355249</v>
      </c>
      <c r="O14" s="66">
        <v>1.5596880623875224</v>
      </c>
      <c r="P14" s="66">
        <v>29.694061187762451</v>
      </c>
      <c r="Q14" s="66">
        <v>53.109378124375127</v>
      </c>
      <c r="R14" s="66">
        <v>14.737052589482103</v>
      </c>
      <c r="S14" s="66">
        <v>0.89982003599280136</v>
      </c>
      <c r="T14" s="57">
        <v>68.311681327468946</v>
      </c>
      <c r="U14" s="66">
        <v>9.4081183763247349</v>
      </c>
      <c r="V14" s="66">
        <v>25.534893021395721</v>
      </c>
      <c r="W14" s="66">
        <v>37.472505498900219</v>
      </c>
      <c r="X14" s="66">
        <v>25.29494101179764</v>
      </c>
      <c r="Y14" s="66">
        <v>1.279744051189762</v>
      </c>
      <c r="Z14" s="66">
        <v>1.0097980403919218</v>
      </c>
      <c r="AA14" s="57">
        <v>62.142812208450721</v>
      </c>
      <c r="AB14" s="66">
        <v>16.090572086965235</v>
      </c>
      <c r="AC14" s="66">
        <v>37.260795511471798</v>
      </c>
      <c r="AD14" s="66">
        <v>32.221220318605347</v>
      </c>
      <c r="AE14" s="66">
        <v>11.301472798316802</v>
      </c>
      <c r="AF14" s="66">
        <v>3.1259392846408178</v>
      </c>
      <c r="AG14" s="57">
        <v>73.032832815786577</v>
      </c>
      <c r="AH14" s="35"/>
      <c r="AI14" s="13"/>
    </row>
    <row r="15" spans="1:35" ht="15" customHeight="1" x14ac:dyDescent="0.25">
      <c r="A15" s="157"/>
      <c r="B15" s="48" t="s">
        <v>6</v>
      </c>
      <c r="C15" s="52">
        <v>2128</v>
      </c>
      <c r="D15" s="52">
        <v>1803</v>
      </c>
      <c r="E15" s="65">
        <v>22.321428571428573</v>
      </c>
      <c r="F15" s="64">
        <v>17.246240601503761</v>
      </c>
      <c r="G15" s="64">
        <v>17.481203007518797</v>
      </c>
      <c r="H15" s="64">
        <v>18.515037593984964</v>
      </c>
      <c r="I15" s="64">
        <v>3.494176372712146</v>
      </c>
      <c r="J15" s="64">
        <v>25.679423183582916</v>
      </c>
      <c r="K15" s="64">
        <v>46.034387132556844</v>
      </c>
      <c r="L15" s="64">
        <v>16.472545757071547</v>
      </c>
      <c r="M15" s="64">
        <v>8.3194675540765388</v>
      </c>
      <c r="N15" s="57">
        <v>66.39710950528081</v>
      </c>
      <c r="O15" s="64">
        <v>1.3266998341625207</v>
      </c>
      <c r="P15" s="64">
        <v>23.217247097844112</v>
      </c>
      <c r="Q15" s="64">
        <v>49.419568822553899</v>
      </c>
      <c r="R15" s="64">
        <v>23.383084577114428</v>
      </c>
      <c r="S15" s="64">
        <v>2.6533996683250414</v>
      </c>
      <c r="T15" s="57">
        <v>65.445820895522331</v>
      </c>
      <c r="U15" s="64">
        <v>9.88950276243094</v>
      </c>
      <c r="V15" s="64">
        <v>24.53038674033149</v>
      </c>
      <c r="W15" s="64">
        <v>36.077348066298342</v>
      </c>
      <c r="X15" s="64">
        <v>26.519337016574585</v>
      </c>
      <c r="Y15" s="64">
        <v>1.5469613259668509</v>
      </c>
      <c r="Z15" s="64">
        <v>1.4364640883977902</v>
      </c>
      <c r="AA15" s="57">
        <v>61.376773480662976</v>
      </c>
      <c r="AB15" s="64">
        <v>15.111111111111111</v>
      </c>
      <c r="AC15" s="64">
        <v>37.55555555555555</v>
      </c>
      <c r="AD15" s="64">
        <v>30.722222222222221</v>
      </c>
      <c r="AE15" s="64">
        <v>12.944444444444445</v>
      </c>
      <c r="AF15" s="64">
        <v>3.6666666666666665</v>
      </c>
      <c r="AG15" s="57">
        <v>72.236977777777994</v>
      </c>
      <c r="AH15" s="35"/>
      <c r="AI15" s="13"/>
    </row>
    <row r="16" spans="1:35" ht="15" customHeight="1" x14ac:dyDescent="0.25">
      <c r="A16" s="157"/>
      <c r="B16" s="49" t="s">
        <v>7</v>
      </c>
      <c r="C16" s="53">
        <v>7222</v>
      </c>
      <c r="D16" s="53">
        <v>6456</v>
      </c>
      <c r="E16" s="65">
        <v>15.286624203821656</v>
      </c>
      <c r="F16" s="66">
        <v>11.575740792024369</v>
      </c>
      <c r="G16" s="66">
        <v>12.115757407920244</v>
      </c>
      <c r="H16" s="66">
        <v>13.140404320132928</v>
      </c>
      <c r="I16" s="66">
        <v>6.7534076827757126</v>
      </c>
      <c r="J16" s="66">
        <v>33.705080545229244</v>
      </c>
      <c r="K16" s="66">
        <v>42.983271375464682</v>
      </c>
      <c r="L16" s="66">
        <v>11.32280049566295</v>
      </c>
      <c r="M16" s="66">
        <v>5.2354399008674095</v>
      </c>
      <c r="N16" s="57">
        <v>69.844308980921369</v>
      </c>
      <c r="O16" s="66">
        <v>2.3057876818322502</v>
      </c>
      <c r="P16" s="66">
        <v>31.785824822036524</v>
      </c>
      <c r="Q16" s="66">
        <v>49.75239863819251</v>
      </c>
      <c r="R16" s="66">
        <v>14.917982048901269</v>
      </c>
      <c r="S16" s="66">
        <v>1.2380068090374496</v>
      </c>
      <c r="T16" s="57">
        <v>68.801784720074409</v>
      </c>
      <c r="U16" s="66">
        <v>15.583410708758899</v>
      </c>
      <c r="V16" s="66">
        <v>31.723924481584646</v>
      </c>
      <c r="W16" s="66">
        <v>34.695140823274528</v>
      </c>
      <c r="X16" s="66">
        <v>16.496440730424016</v>
      </c>
      <c r="Y16" s="66">
        <v>0.75827917053543792</v>
      </c>
      <c r="Z16" s="66">
        <v>0.74280408542246978</v>
      </c>
      <c r="AA16" s="57">
        <v>67.113143107537852</v>
      </c>
      <c r="AB16" s="66">
        <v>16.8424317617866</v>
      </c>
      <c r="AC16" s="66">
        <v>38.275434243176178</v>
      </c>
      <c r="AD16" s="66">
        <v>30.986352357320101</v>
      </c>
      <c r="AE16" s="66">
        <v>11.119727047146402</v>
      </c>
      <c r="AF16" s="66">
        <v>2.7760545905707192</v>
      </c>
      <c r="AG16" s="57">
        <v>73.57358338499688</v>
      </c>
      <c r="AH16" s="35"/>
      <c r="AI16" s="13"/>
    </row>
    <row r="17" spans="1:35" ht="15" customHeight="1" x14ac:dyDescent="0.25">
      <c r="A17" s="157"/>
      <c r="B17" s="48" t="s">
        <v>17</v>
      </c>
      <c r="C17" s="52">
        <v>8454</v>
      </c>
      <c r="D17" s="52">
        <v>7307</v>
      </c>
      <c r="E17" s="65">
        <v>21.88313224509108</v>
      </c>
      <c r="F17" s="64">
        <v>15.874142417790397</v>
      </c>
      <c r="G17" s="64">
        <v>16.264490182162287</v>
      </c>
      <c r="H17" s="64">
        <v>17.75490891885498</v>
      </c>
      <c r="I17" s="64">
        <v>4.5846448610921033</v>
      </c>
      <c r="J17" s="64">
        <v>27.986861913233884</v>
      </c>
      <c r="K17" s="64">
        <v>41.644997947173948</v>
      </c>
      <c r="L17" s="64">
        <v>16.162583823730671</v>
      </c>
      <c r="M17" s="64">
        <v>9.6209114547693986</v>
      </c>
      <c r="N17" s="57">
        <v>66.81236975945059</v>
      </c>
      <c r="O17" s="64">
        <v>1.1930883159626988</v>
      </c>
      <c r="P17" s="64">
        <v>21.5990126165661</v>
      </c>
      <c r="Q17" s="64">
        <v>51.618211738891937</v>
      </c>
      <c r="R17" s="64">
        <v>22.997805814591331</v>
      </c>
      <c r="S17" s="64">
        <v>2.5918815139879321</v>
      </c>
      <c r="T17" s="57">
        <v>65.265896452541</v>
      </c>
      <c r="U17" s="64">
        <v>11.4293545292586</v>
      </c>
      <c r="V17" s="64">
        <v>26.120323420583802</v>
      </c>
      <c r="W17" s="64">
        <v>35.562559956146359</v>
      </c>
      <c r="X17" s="64">
        <v>23.776894614225025</v>
      </c>
      <c r="Y17" s="64">
        <v>1.8637796354666301</v>
      </c>
      <c r="Z17" s="64">
        <v>1.2470878443195834</v>
      </c>
      <c r="AA17" s="57">
        <v>62.954984943881598</v>
      </c>
      <c r="AB17" s="64">
        <v>16.664376974859184</v>
      </c>
      <c r="AC17" s="64">
        <v>35.664239593350736</v>
      </c>
      <c r="AD17" s="64">
        <v>31.391674680587993</v>
      </c>
      <c r="AE17" s="64">
        <v>11.677428218161836</v>
      </c>
      <c r="AF17" s="64">
        <v>4.6022805330402523</v>
      </c>
      <c r="AG17" s="57">
        <v>72.149338638858552</v>
      </c>
      <c r="AH17" s="35"/>
      <c r="AI17" s="13"/>
    </row>
    <row r="18" spans="1:35" ht="15" customHeight="1" x14ac:dyDescent="0.25">
      <c r="A18" s="157"/>
      <c r="B18" s="49" t="s">
        <v>18</v>
      </c>
      <c r="C18" s="53">
        <v>5692</v>
      </c>
      <c r="D18" s="53">
        <v>5122</v>
      </c>
      <c r="E18" s="65">
        <v>17.375263527758257</v>
      </c>
      <c r="F18" s="66">
        <v>12.139845397048489</v>
      </c>
      <c r="G18" s="66">
        <v>12.385804638088544</v>
      </c>
      <c r="H18" s="66">
        <v>13.475052705551652</v>
      </c>
      <c r="I18" s="66">
        <v>6.7161265130808276</v>
      </c>
      <c r="J18" s="66">
        <v>31.530652089027722</v>
      </c>
      <c r="K18" s="66">
        <v>39.984381101132371</v>
      </c>
      <c r="L18" s="66">
        <v>13.588442014837954</v>
      </c>
      <c r="M18" s="66">
        <v>8.1803982819211249</v>
      </c>
      <c r="N18" s="57">
        <v>68.624159811986004</v>
      </c>
      <c r="O18" s="66">
        <v>2.2404052211182544</v>
      </c>
      <c r="P18" s="66">
        <v>24.624975647769336</v>
      </c>
      <c r="Q18" s="66">
        <v>49.21098772647575</v>
      </c>
      <c r="R18" s="66">
        <v>21.293590492889148</v>
      </c>
      <c r="S18" s="66">
        <v>2.6300409117475163</v>
      </c>
      <c r="T18" s="57">
        <v>66.342706386292889</v>
      </c>
      <c r="U18" s="66">
        <v>15.52093476144109</v>
      </c>
      <c r="V18" s="66">
        <v>27.517039922103216</v>
      </c>
      <c r="W18" s="66">
        <v>33.417721518987342</v>
      </c>
      <c r="X18" s="66">
        <v>20.603700097370982</v>
      </c>
      <c r="Y18" s="66">
        <v>1.5384615384615385</v>
      </c>
      <c r="Z18" s="66">
        <v>1.4021421616358325</v>
      </c>
      <c r="AA18" s="57">
        <v>65.01076488906169</v>
      </c>
      <c r="AB18" s="66">
        <v>18.386528294497747</v>
      </c>
      <c r="AC18" s="66">
        <v>38.966124926571375</v>
      </c>
      <c r="AD18" s="66">
        <v>28.705698061484235</v>
      </c>
      <c r="AE18" s="66">
        <v>10.319169766986489</v>
      </c>
      <c r="AF18" s="66">
        <v>3.6224789504601529</v>
      </c>
      <c r="AG18" s="57">
        <v>74.381412915851186</v>
      </c>
      <c r="AH18" s="35"/>
      <c r="AI18" s="13"/>
    </row>
    <row r="19" spans="1:35" ht="15" customHeight="1" x14ac:dyDescent="0.25">
      <c r="A19" s="157"/>
      <c r="B19" s="48" t="s">
        <v>19</v>
      </c>
      <c r="C19" s="52">
        <v>2917</v>
      </c>
      <c r="D19" s="52">
        <v>2518</v>
      </c>
      <c r="E19" s="65">
        <v>20.946177579705179</v>
      </c>
      <c r="F19" s="64">
        <v>15.59821734658896</v>
      </c>
      <c r="G19" s="64">
        <v>16.112444292080905</v>
      </c>
      <c r="H19" s="64">
        <v>17.072334590332535</v>
      </c>
      <c r="I19" s="64">
        <v>5.7585385226370134</v>
      </c>
      <c r="J19" s="64">
        <v>26.608419380460685</v>
      </c>
      <c r="K19" s="64">
        <v>42.414614773629864</v>
      </c>
      <c r="L19" s="64">
        <v>16.799046862589357</v>
      </c>
      <c r="M19" s="64">
        <v>8.4193804606830813</v>
      </c>
      <c r="N19" s="57">
        <v>66.985527258257122</v>
      </c>
      <c r="O19" s="64">
        <v>1.9786307874950535</v>
      </c>
      <c r="P19" s="64">
        <v>23.545706371191137</v>
      </c>
      <c r="Q19" s="64">
        <v>50.019786307874945</v>
      </c>
      <c r="R19" s="64">
        <v>21.883656509695289</v>
      </c>
      <c r="S19" s="64">
        <v>2.5722200237435695</v>
      </c>
      <c r="T19" s="57">
        <v>66.046371191135648</v>
      </c>
      <c r="U19" s="64">
        <v>12.663237039968342</v>
      </c>
      <c r="V19" s="64">
        <v>25.52433715868619</v>
      </c>
      <c r="W19" s="64">
        <v>34.942619707162642</v>
      </c>
      <c r="X19" s="64">
        <v>23.70399683419074</v>
      </c>
      <c r="Y19" s="64">
        <v>1.4641867827463395</v>
      </c>
      <c r="Z19" s="64">
        <v>1.701622477245746</v>
      </c>
      <c r="AA19" s="57">
        <v>63.230842896715444</v>
      </c>
      <c r="AB19" s="64">
        <v>15.50695825049702</v>
      </c>
      <c r="AC19" s="64">
        <v>35.268389662027829</v>
      </c>
      <c r="AD19" s="64">
        <v>31.292246520874752</v>
      </c>
      <c r="AE19" s="64">
        <v>14.115308151093439</v>
      </c>
      <c r="AF19" s="64">
        <v>3.8170974155069586</v>
      </c>
      <c r="AG19" s="57">
        <v>71.603960238568732</v>
      </c>
      <c r="AH19" s="35"/>
      <c r="AI19" s="13"/>
    </row>
    <row r="20" spans="1:35" ht="15" customHeight="1" x14ac:dyDescent="0.25">
      <c r="A20" s="157"/>
      <c r="B20" s="49" t="s">
        <v>8</v>
      </c>
      <c r="C20" s="53">
        <v>2904</v>
      </c>
      <c r="D20" s="53">
        <v>2628</v>
      </c>
      <c r="E20" s="65">
        <v>18.285123966942148</v>
      </c>
      <c r="F20" s="66">
        <v>12.362258953168045</v>
      </c>
      <c r="G20" s="66">
        <v>11.15702479338843</v>
      </c>
      <c r="H20" s="66">
        <v>13.877410468319558</v>
      </c>
      <c r="I20" s="66">
        <v>3.8812785388127851</v>
      </c>
      <c r="J20" s="66">
        <v>26.788432267884321</v>
      </c>
      <c r="K20" s="66">
        <v>42.770167427701672</v>
      </c>
      <c r="L20" s="66">
        <v>16.856925418569254</v>
      </c>
      <c r="M20" s="66">
        <v>9.7031963470319624</v>
      </c>
      <c r="N20" s="57">
        <v>66.261242851696338</v>
      </c>
      <c r="O20" s="66">
        <v>0.49373338397265476</v>
      </c>
      <c r="P20" s="66">
        <v>18.078237751614129</v>
      </c>
      <c r="Q20" s="66">
        <v>49.791112799088495</v>
      </c>
      <c r="R20" s="66">
        <v>28.104823395366502</v>
      </c>
      <c r="S20" s="66">
        <v>3.5320926699582227</v>
      </c>
      <c r="T20" s="57">
        <v>63.502786201667867</v>
      </c>
      <c r="U20" s="66">
        <v>11.317888340296239</v>
      </c>
      <c r="V20" s="66">
        <v>27.573110520319027</v>
      </c>
      <c r="W20" s="66">
        <v>36.0425370300038</v>
      </c>
      <c r="X20" s="66">
        <v>22.863653627041398</v>
      </c>
      <c r="Y20" s="66">
        <v>1.2533232054690469</v>
      </c>
      <c r="Z20" s="66">
        <v>0.94948727687048995</v>
      </c>
      <c r="AA20" s="57">
        <v>63.502119029567794</v>
      </c>
      <c r="AB20" s="66">
        <v>15.642884395268981</v>
      </c>
      <c r="AC20" s="66">
        <v>36.093094238840138</v>
      </c>
      <c r="AD20" s="66">
        <v>31.476535673407096</v>
      </c>
      <c r="AE20" s="66">
        <v>12.132773750476918</v>
      </c>
      <c r="AF20" s="66">
        <v>4.6547119420068679</v>
      </c>
      <c r="AG20" s="57">
        <v>71.704643809523901</v>
      </c>
      <c r="AH20" s="35"/>
      <c r="AI20" s="13"/>
    </row>
    <row r="21" spans="1:35" ht="15" customHeight="1" x14ac:dyDescent="0.25">
      <c r="A21" s="157"/>
      <c r="B21" s="48" t="s">
        <v>20</v>
      </c>
      <c r="C21" s="52">
        <v>2184</v>
      </c>
      <c r="D21" s="52">
        <v>1941</v>
      </c>
      <c r="E21" s="65">
        <v>16.254578754578755</v>
      </c>
      <c r="F21" s="64">
        <v>12.591575091575091</v>
      </c>
      <c r="G21" s="64">
        <v>12.087912087912088</v>
      </c>
      <c r="H21" s="64">
        <v>13.644688644688644</v>
      </c>
      <c r="I21" s="64">
        <v>12.570839773312725</v>
      </c>
      <c r="J21" s="64">
        <v>36.063884595569299</v>
      </c>
      <c r="K21" s="64">
        <v>36.115404430705823</v>
      </c>
      <c r="L21" s="64">
        <v>9.4796496651210713</v>
      </c>
      <c r="M21" s="64">
        <v>5.7702215352910873</v>
      </c>
      <c r="N21" s="57">
        <v>71.897386363636315</v>
      </c>
      <c r="O21" s="64">
        <v>4.4215938303341904</v>
      </c>
      <c r="P21" s="64">
        <v>35.475578406169667</v>
      </c>
      <c r="Q21" s="64">
        <v>41.439588688946017</v>
      </c>
      <c r="R21" s="64">
        <v>16.812339331619537</v>
      </c>
      <c r="S21" s="64">
        <v>1.8508997429305913</v>
      </c>
      <c r="T21" s="57">
        <v>69.423537275064319</v>
      </c>
      <c r="U21" s="64">
        <v>21.417565485362093</v>
      </c>
      <c r="V21" s="64">
        <v>33.025166923472007</v>
      </c>
      <c r="W21" s="64">
        <v>29.892141756548536</v>
      </c>
      <c r="X21" s="64">
        <v>14.278376990241398</v>
      </c>
      <c r="Y21" s="64">
        <v>0.82177709296353363</v>
      </c>
      <c r="Z21" s="64">
        <v>0.56497175141242939</v>
      </c>
      <c r="AA21" s="57">
        <v>69.837057010785969</v>
      </c>
      <c r="AB21" s="64">
        <v>22.966014418125642</v>
      </c>
      <c r="AC21" s="64">
        <v>38.208032955715758</v>
      </c>
      <c r="AD21" s="64">
        <v>27.085478887744589</v>
      </c>
      <c r="AE21" s="64">
        <v>8.8568486096807408</v>
      </c>
      <c r="AF21" s="64">
        <v>2.8836251287332648</v>
      </c>
      <c r="AG21" s="57">
        <v>76.297996910401565</v>
      </c>
      <c r="AH21" s="35"/>
      <c r="AI21" s="13"/>
    </row>
    <row r="22" spans="1:35" ht="15" customHeight="1" x14ac:dyDescent="0.25">
      <c r="A22" s="157"/>
      <c r="B22" s="49" t="s">
        <v>9</v>
      </c>
      <c r="C22" s="53">
        <v>4212</v>
      </c>
      <c r="D22" s="53">
        <v>3443</v>
      </c>
      <c r="E22" s="65">
        <v>25.664767331433996</v>
      </c>
      <c r="F22" s="66">
        <v>20.441595441595442</v>
      </c>
      <c r="G22" s="66">
        <v>21.509971509971511</v>
      </c>
      <c r="H22" s="66">
        <v>21.130104463437796</v>
      </c>
      <c r="I22" s="66">
        <v>1.1327330816148709</v>
      </c>
      <c r="J22" s="66">
        <v>20.999128666860294</v>
      </c>
      <c r="K22" s="66">
        <v>47.632878303804823</v>
      </c>
      <c r="L22" s="66">
        <v>21.173395294801047</v>
      </c>
      <c r="M22" s="66">
        <v>9.0618646529189668</v>
      </c>
      <c r="N22" s="57">
        <v>63.976653084982303</v>
      </c>
      <c r="O22" s="66">
        <v>0.4066221318617485</v>
      </c>
      <c r="P22" s="66">
        <v>16.352018588440316</v>
      </c>
      <c r="Q22" s="66">
        <v>51.641010746442049</v>
      </c>
      <c r="R22" s="66">
        <v>28.928260238164395</v>
      </c>
      <c r="S22" s="66">
        <v>2.6720882950914899</v>
      </c>
      <c r="T22" s="57">
        <v>63.596642462968433</v>
      </c>
      <c r="U22" s="66">
        <v>4.2089985486211905</v>
      </c>
      <c r="V22" s="66">
        <v>19.854862119013063</v>
      </c>
      <c r="W22" s="66">
        <v>37.53265602322206</v>
      </c>
      <c r="X22" s="66">
        <v>34.368650217706822</v>
      </c>
      <c r="Y22" s="66">
        <v>2.5544267053701013</v>
      </c>
      <c r="Z22" s="66">
        <v>1.4804063860667633</v>
      </c>
      <c r="AA22" s="57">
        <v>57.154223512336827</v>
      </c>
      <c r="AB22" s="66">
        <v>13.728912158231529</v>
      </c>
      <c r="AC22" s="66">
        <v>34.962187318208258</v>
      </c>
      <c r="AD22" s="66">
        <v>34.962187318208258</v>
      </c>
      <c r="AE22" s="66">
        <v>12.972658522396744</v>
      </c>
      <c r="AF22" s="66">
        <v>3.3740546829552063</v>
      </c>
      <c r="AG22" s="57">
        <v>71.122710878417749</v>
      </c>
      <c r="AH22" s="35"/>
      <c r="AI22" s="13"/>
    </row>
    <row r="23" spans="1:35" ht="15" customHeight="1" x14ac:dyDescent="0.25">
      <c r="A23" s="157"/>
      <c r="B23" s="48" t="s">
        <v>10</v>
      </c>
      <c r="C23" s="52">
        <v>3105</v>
      </c>
      <c r="D23" s="52">
        <v>2502</v>
      </c>
      <c r="E23" s="65">
        <v>30.563607085346217</v>
      </c>
      <c r="F23" s="64">
        <v>24.122383252818036</v>
      </c>
      <c r="G23" s="64">
        <v>22.89855072463768</v>
      </c>
      <c r="H23" s="64">
        <v>24.315619967793882</v>
      </c>
      <c r="I23" s="64">
        <v>1.9184652278177456</v>
      </c>
      <c r="J23" s="64">
        <v>19.064748201438849</v>
      </c>
      <c r="K23" s="64">
        <v>43.844924060751403</v>
      </c>
      <c r="L23" s="64">
        <v>21.342925659472421</v>
      </c>
      <c r="M23" s="64">
        <v>13.828936850519586</v>
      </c>
      <c r="N23" s="57">
        <v>63.100966706779069</v>
      </c>
      <c r="O23" s="64">
        <v>0.95961615353858454</v>
      </c>
      <c r="P23" s="64">
        <v>13.914434226309478</v>
      </c>
      <c r="Q23" s="64">
        <v>47.021191523390641</v>
      </c>
      <c r="R23" s="64">
        <v>32.307077169132349</v>
      </c>
      <c r="S23" s="64">
        <v>5.7976809276289485</v>
      </c>
      <c r="T23" s="57">
        <v>61.755965613754512</v>
      </c>
      <c r="U23" s="64">
        <v>6.7173130747700931</v>
      </c>
      <c r="V23" s="64">
        <v>21.791283486605359</v>
      </c>
      <c r="W23" s="64">
        <v>36.585365853658537</v>
      </c>
      <c r="X23" s="64">
        <v>30.627748900439823</v>
      </c>
      <c r="Y23" s="64">
        <v>2.1591363454618153</v>
      </c>
      <c r="Z23" s="64">
        <v>2.1191523390643745</v>
      </c>
      <c r="AA23" s="57">
        <v>58.760759696121497</v>
      </c>
      <c r="AB23" s="64">
        <v>12.314480545527477</v>
      </c>
      <c r="AC23" s="64">
        <v>31.889290012033694</v>
      </c>
      <c r="AD23" s="64">
        <v>35.619735258724425</v>
      </c>
      <c r="AE23" s="64">
        <v>14.440433212996389</v>
      </c>
      <c r="AF23" s="64">
        <v>5.736060970718011</v>
      </c>
      <c r="AG23" s="57">
        <v>68.755058162856031</v>
      </c>
      <c r="AH23" s="35"/>
      <c r="AI23" s="13"/>
    </row>
    <row r="24" spans="1:35" ht="15" customHeight="1" x14ac:dyDescent="0.25">
      <c r="A24" s="157"/>
      <c r="B24" s="49" t="s">
        <v>11</v>
      </c>
      <c r="C24" s="53">
        <v>1980</v>
      </c>
      <c r="D24" s="53">
        <v>1560</v>
      </c>
      <c r="E24" s="65">
        <v>30.252525252525253</v>
      </c>
      <c r="F24" s="66">
        <v>23.98989898989899</v>
      </c>
      <c r="G24" s="66">
        <v>25.656565656565654</v>
      </c>
      <c r="H24" s="66">
        <v>23.535353535353533</v>
      </c>
      <c r="I24" s="66">
        <v>1.7948717948717947</v>
      </c>
      <c r="J24" s="66">
        <v>19.871794871794872</v>
      </c>
      <c r="K24" s="66">
        <v>46.089743589743584</v>
      </c>
      <c r="L24" s="66">
        <v>20.76923076923077</v>
      </c>
      <c r="M24" s="66">
        <v>11.474358974358974</v>
      </c>
      <c r="N24" s="57">
        <v>63.798079640333789</v>
      </c>
      <c r="O24" s="66">
        <v>0.63938618925831203</v>
      </c>
      <c r="P24" s="66">
        <v>17.902813299232736</v>
      </c>
      <c r="Q24" s="66">
        <v>51.470588235294116</v>
      </c>
      <c r="R24" s="66">
        <v>26.214833759590796</v>
      </c>
      <c r="S24" s="66">
        <v>3.7723785166240407</v>
      </c>
      <c r="T24" s="57">
        <v>63.736719948849064</v>
      </c>
      <c r="U24" s="66">
        <v>5.4278416347381864</v>
      </c>
      <c r="V24" s="66">
        <v>17.305236270753515</v>
      </c>
      <c r="W24" s="66">
        <v>35.440613026819925</v>
      </c>
      <c r="X24" s="66">
        <v>35.82375478927203</v>
      </c>
      <c r="Y24" s="66">
        <v>3.5759897828863343</v>
      </c>
      <c r="Z24" s="66">
        <v>2.4265644955300125</v>
      </c>
      <c r="AA24" s="57">
        <v>56.056500638569631</v>
      </c>
      <c r="AB24" s="66">
        <v>14.285714285714285</v>
      </c>
      <c r="AC24" s="66">
        <v>36.194746957078792</v>
      </c>
      <c r="AD24" s="66">
        <v>33.44010249839846</v>
      </c>
      <c r="AE24" s="66">
        <v>13.068545803971812</v>
      </c>
      <c r="AF24" s="66">
        <v>3.0108904548366433</v>
      </c>
      <c r="AG24" s="57">
        <v>71.609058295964303</v>
      </c>
      <c r="AH24" s="35"/>
      <c r="AI24" s="13"/>
    </row>
    <row r="25" spans="1:35" ht="15" customHeight="1" x14ac:dyDescent="0.25">
      <c r="A25" s="175"/>
      <c r="B25" s="48" t="s">
        <v>12</v>
      </c>
      <c r="C25" s="52">
        <v>9050</v>
      </c>
      <c r="D25" s="52">
        <v>7215</v>
      </c>
      <c r="E25" s="65">
        <v>31.513812154696129</v>
      </c>
      <c r="F25" s="64">
        <v>24.552486187845304</v>
      </c>
      <c r="G25" s="64">
        <v>24.430939226519339</v>
      </c>
      <c r="H25" s="64">
        <v>24.254143646408842</v>
      </c>
      <c r="I25" s="64">
        <v>2.4393624393624393</v>
      </c>
      <c r="J25" s="64">
        <v>21.677061677061676</v>
      </c>
      <c r="K25" s="64">
        <v>42.924462924462922</v>
      </c>
      <c r="L25" s="64">
        <v>18.863478863478864</v>
      </c>
      <c r="M25" s="64">
        <v>14.095634095634097</v>
      </c>
      <c r="N25" s="57">
        <v>64.01138185360395</v>
      </c>
      <c r="O25" s="64">
        <v>1.21429557058093</v>
      </c>
      <c r="P25" s="64">
        <v>14.999310059334897</v>
      </c>
      <c r="Q25" s="64">
        <v>46.212225748585624</v>
      </c>
      <c r="R25" s="64">
        <v>31.792465847937081</v>
      </c>
      <c r="S25" s="64">
        <v>5.7817027735614737</v>
      </c>
      <c r="T25" s="57">
        <v>62.158563741721949</v>
      </c>
      <c r="U25" s="64">
        <v>8.2390284294783331</v>
      </c>
      <c r="V25" s="64">
        <v>22.564173337013525</v>
      </c>
      <c r="W25" s="64">
        <v>35.205630692796028</v>
      </c>
      <c r="X25" s="64">
        <v>28.360474744686726</v>
      </c>
      <c r="Y25" s="64">
        <v>2.6635385040022079</v>
      </c>
      <c r="Z25" s="64">
        <v>2.967154292023185</v>
      </c>
      <c r="AA25" s="57">
        <v>59.090053815371853</v>
      </c>
      <c r="AB25" s="64">
        <v>14.736549423050189</v>
      </c>
      <c r="AC25" s="64">
        <v>33.894063673015431</v>
      </c>
      <c r="AD25" s="64">
        <v>32.823578479076879</v>
      </c>
      <c r="AE25" s="64">
        <v>13.846795495620743</v>
      </c>
      <c r="AF25" s="64">
        <v>4.6990129292367584</v>
      </c>
      <c r="AG25" s="57">
        <v>70.667831526271755</v>
      </c>
      <c r="AH25" s="35"/>
      <c r="AI25" s="13"/>
    </row>
    <row r="26" spans="1:35" ht="15" customHeight="1" x14ac:dyDescent="0.25">
      <c r="A26" s="171" t="s">
        <v>13</v>
      </c>
      <c r="B26" s="172"/>
      <c r="C26" s="104">
        <v>79</v>
      </c>
      <c r="D26" s="104">
        <v>79</v>
      </c>
      <c r="E26" s="101">
        <v>0</v>
      </c>
      <c r="F26" s="100">
        <v>0</v>
      </c>
      <c r="G26" s="100">
        <v>0</v>
      </c>
      <c r="H26" s="100">
        <v>0</v>
      </c>
      <c r="I26" s="100">
        <v>24.050632911392405</v>
      </c>
      <c r="J26" s="100">
        <v>39.24050632911392</v>
      </c>
      <c r="K26" s="100">
        <v>35.443037974683541</v>
      </c>
      <c r="L26" s="100">
        <v>1.2658227848101267</v>
      </c>
      <c r="M26" s="100">
        <v>0</v>
      </c>
      <c r="N26" s="102">
        <v>78.194556962025317</v>
      </c>
      <c r="O26" s="100">
        <v>17.721518987341771</v>
      </c>
      <c r="P26" s="100">
        <v>51.898734177215189</v>
      </c>
      <c r="Q26" s="100">
        <v>26.582278481012654</v>
      </c>
      <c r="R26" s="100">
        <v>3.79746835443038</v>
      </c>
      <c r="S26" s="100">
        <v>0</v>
      </c>
      <c r="T26" s="102">
        <v>77.972278481012665</v>
      </c>
      <c r="U26" s="100">
        <v>18.9873417721519</v>
      </c>
      <c r="V26" s="100">
        <v>46.835443037974684</v>
      </c>
      <c r="W26" s="100">
        <v>29.11392405063291</v>
      </c>
      <c r="X26" s="100">
        <v>5.0632911392405067</v>
      </c>
      <c r="Y26" s="100">
        <v>0</v>
      </c>
      <c r="Z26" s="100">
        <v>0</v>
      </c>
      <c r="AA26" s="102">
        <v>73.337341772151916</v>
      </c>
      <c r="AB26" s="100">
        <v>35.443037974683541</v>
      </c>
      <c r="AC26" s="100">
        <v>39.24050632911392</v>
      </c>
      <c r="AD26" s="100">
        <v>22.784810126582279</v>
      </c>
      <c r="AE26" s="100">
        <v>2.5316455696202533</v>
      </c>
      <c r="AF26" s="100">
        <v>0</v>
      </c>
      <c r="AG26" s="102">
        <v>83.26468354430375</v>
      </c>
      <c r="AH26" s="13"/>
      <c r="AI26" s="13"/>
    </row>
    <row r="27" spans="1:35" ht="15" customHeight="1" x14ac:dyDescent="0.25">
      <c r="A27" s="156" t="s">
        <v>171</v>
      </c>
      <c r="B27" s="48" t="str">
        <f>IF('A - VOLBA PŘEDMĚTU'!B28="","",'A - VOLBA PŘEDMĚTU'!B28)</f>
        <v>GY4</v>
      </c>
      <c r="C27" s="95">
        <v>52</v>
      </c>
      <c r="D27" s="95">
        <v>52</v>
      </c>
      <c r="E27" s="99">
        <v>0</v>
      </c>
      <c r="F27" s="96">
        <v>0</v>
      </c>
      <c r="G27" s="96">
        <v>0</v>
      </c>
      <c r="H27" s="96">
        <v>0</v>
      </c>
      <c r="I27" s="96">
        <v>11.538461538461538</v>
      </c>
      <c r="J27" s="96">
        <v>42.307692307692307</v>
      </c>
      <c r="K27" s="96">
        <v>44.230769230769226</v>
      </c>
      <c r="L27" s="96">
        <v>1.9230769230769231</v>
      </c>
      <c r="M27" s="96">
        <v>0</v>
      </c>
      <c r="N27" s="105">
        <v>74.606538461538463</v>
      </c>
      <c r="O27" s="96">
        <v>7.6923076923076925</v>
      </c>
      <c r="P27" s="96">
        <v>48.07692307692308</v>
      </c>
      <c r="Q27" s="96">
        <v>38.461538461538467</v>
      </c>
      <c r="R27" s="96">
        <v>5.7692307692307692</v>
      </c>
      <c r="S27" s="96">
        <v>0</v>
      </c>
      <c r="T27" s="105">
        <v>74.168846153846161</v>
      </c>
      <c r="U27" s="96">
        <v>11.538461538461538</v>
      </c>
      <c r="V27" s="96">
        <v>46.153846153846153</v>
      </c>
      <c r="W27" s="96">
        <v>34.615384615384613</v>
      </c>
      <c r="X27" s="96">
        <v>7.6923076923076925</v>
      </c>
      <c r="Y27" s="96">
        <v>0</v>
      </c>
      <c r="Z27" s="96">
        <v>0</v>
      </c>
      <c r="AA27" s="105">
        <v>69.939423076923077</v>
      </c>
      <c r="AB27" s="96">
        <v>21.153846153846153</v>
      </c>
      <c r="AC27" s="96">
        <v>48.07692307692308</v>
      </c>
      <c r="AD27" s="96">
        <v>28.846153846153843</v>
      </c>
      <c r="AE27" s="96">
        <v>1.9230769230769231</v>
      </c>
      <c r="AF27" s="96">
        <v>0</v>
      </c>
      <c r="AG27" s="105">
        <v>79.70288461538459</v>
      </c>
      <c r="AH27" s="13"/>
      <c r="AI27" s="13"/>
    </row>
    <row r="28" spans="1:35" ht="15" customHeight="1" x14ac:dyDescent="0.25">
      <c r="A28" s="157"/>
      <c r="B28" s="49" t="str">
        <f>IF('A - VOLBA PŘEDMĚTU'!B29="","",'A - VOLBA PŘEDMĚTU'!B29)</f>
        <v>GY8</v>
      </c>
      <c r="C28" s="97">
        <v>27</v>
      </c>
      <c r="D28" s="97">
        <v>27</v>
      </c>
      <c r="E28" s="81">
        <v>0</v>
      </c>
      <c r="F28" s="60">
        <v>0</v>
      </c>
      <c r="G28" s="60">
        <v>0</v>
      </c>
      <c r="H28" s="60">
        <v>0</v>
      </c>
      <c r="I28" s="60">
        <v>48.148148148148145</v>
      </c>
      <c r="J28" s="60">
        <v>33.333333333333329</v>
      </c>
      <c r="K28" s="60">
        <v>18.518518518518519</v>
      </c>
      <c r="L28" s="60">
        <v>0</v>
      </c>
      <c r="M28" s="60">
        <v>0</v>
      </c>
      <c r="N28" s="39">
        <v>85.104814814814816</v>
      </c>
      <c r="O28" s="60">
        <v>37.037037037037038</v>
      </c>
      <c r="P28" s="60">
        <v>59.259259259259252</v>
      </c>
      <c r="Q28" s="60">
        <v>3.7037037037037033</v>
      </c>
      <c r="R28" s="60">
        <v>0</v>
      </c>
      <c r="S28" s="60">
        <v>0</v>
      </c>
      <c r="T28" s="39">
        <v>85.297407407407405</v>
      </c>
      <c r="U28" s="60">
        <v>33.333333333333329</v>
      </c>
      <c r="V28" s="60">
        <v>48.148148148148145</v>
      </c>
      <c r="W28" s="60">
        <v>18.518518518518519</v>
      </c>
      <c r="X28" s="60">
        <v>0</v>
      </c>
      <c r="Y28" s="60">
        <v>0</v>
      </c>
      <c r="Z28" s="60">
        <v>0</v>
      </c>
      <c r="AA28" s="39">
        <v>79.881481481481472</v>
      </c>
      <c r="AB28" s="60">
        <v>62.962962962962962</v>
      </c>
      <c r="AC28" s="60">
        <v>22.222222222222221</v>
      </c>
      <c r="AD28" s="60">
        <v>11.111111111111111</v>
      </c>
      <c r="AE28" s="60">
        <v>3.7037037037037033</v>
      </c>
      <c r="AF28" s="60">
        <v>0</v>
      </c>
      <c r="AG28" s="39">
        <v>90.124444444444464</v>
      </c>
      <c r="AH28" s="13"/>
      <c r="AI28" s="13"/>
    </row>
    <row r="29" spans="1:35" ht="15" customHeight="1" x14ac:dyDescent="0.25">
      <c r="A29" s="50" t="s">
        <v>14</v>
      </c>
      <c r="B29" s="74" t="s">
        <v>15</v>
      </c>
      <c r="C29" s="218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20"/>
      <c r="AH29" s="67"/>
      <c r="AI29" s="67"/>
    </row>
    <row r="30" spans="1:35" ht="15" customHeight="1" x14ac:dyDescent="0.25">
      <c r="A30" s="73" t="str">
        <f>IF('A - VOLBA PŘEDMĚTU'!A31="","",'A - VOLBA PŘEDMĚTU'!A31)</f>
        <v>čtvrtá A</v>
      </c>
      <c r="B30" s="49" t="str">
        <f>IF('A - VOLBA PŘEDMĚTU'!B31="","",'A - VOLBA PŘEDMĚTU'!B31)</f>
        <v>GY4</v>
      </c>
      <c r="C30" s="97">
        <v>25</v>
      </c>
      <c r="D30" s="97">
        <v>25</v>
      </c>
      <c r="E30" s="81">
        <v>0</v>
      </c>
      <c r="F30" s="60">
        <v>0</v>
      </c>
      <c r="G30" s="60">
        <v>0</v>
      </c>
      <c r="H30" s="60">
        <v>0</v>
      </c>
      <c r="I30" s="60">
        <v>12</v>
      </c>
      <c r="J30" s="60">
        <v>52</v>
      </c>
      <c r="K30" s="60">
        <v>36</v>
      </c>
      <c r="L30" s="60">
        <v>0</v>
      </c>
      <c r="M30" s="60">
        <v>0</v>
      </c>
      <c r="N30" s="39">
        <v>76.145199999999988</v>
      </c>
      <c r="O30" s="60">
        <v>12</v>
      </c>
      <c r="P30" s="60">
        <v>44</v>
      </c>
      <c r="Q30" s="60">
        <v>44</v>
      </c>
      <c r="R30" s="60">
        <v>0</v>
      </c>
      <c r="S30" s="60">
        <v>0</v>
      </c>
      <c r="T30" s="39">
        <v>75.888400000000004</v>
      </c>
      <c r="U30" s="60">
        <v>8</v>
      </c>
      <c r="V30" s="60">
        <v>56.000000000000007</v>
      </c>
      <c r="W30" s="60">
        <v>28.000000000000004</v>
      </c>
      <c r="X30" s="60">
        <v>8</v>
      </c>
      <c r="Y30" s="60">
        <v>0</v>
      </c>
      <c r="Z30" s="60">
        <v>0</v>
      </c>
      <c r="AA30" s="39">
        <v>69.870400000000004</v>
      </c>
      <c r="AB30" s="60">
        <v>28.000000000000004</v>
      </c>
      <c r="AC30" s="60">
        <v>52</v>
      </c>
      <c r="AD30" s="60">
        <v>20</v>
      </c>
      <c r="AE30" s="60">
        <v>0</v>
      </c>
      <c r="AF30" s="60">
        <v>0</v>
      </c>
      <c r="AG30" s="39">
        <v>82.668399999999977</v>
      </c>
      <c r="AH30" s="67"/>
      <c r="AI30" s="67"/>
    </row>
    <row r="31" spans="1:35" ht="15" customHeight="1" x14ac:dyDescent="0.25">
      <c r="A31" s="72" t="str">
        <f>IF('A - VOLBA PŘEDMĚTU'!A32="","",'A - VOLBA PŘEDMĚTU'!A32)</f>
        <v>čtvrtá B</v>
      </c>
      <c r="B31" s="48" t="str">
        <f>IF('A - VOLBA PŘEDMĚTU'!B32="","",'A - VOLBA PŘEDMĚTU'!B32)</f>
        <v>GY4</v>
      </c>
      <c r="C31" s="95">
        <v>27</v>
      </c>
      <c r="D31" s="95">
        <v>27</v>
      </c>
      <c r="E31" s="81">
        <v>0</v>
      </c>
      <c r="F31" s="58">
        <v>0</v>
      </c>
      <c r="G31" s="58">
        <v>0</v>
      </c>
      <c r="H31" s="58">
        <v>0</v>
      </c>
      <c r="I31" s="58">
        <v>11.111111111111111</v>
      </c>
      <c r="J31" s="58">
        <v>33.333333333333329</v>
      </c>
      <c r="K31" s="58">
        <v>51.851851851851848</v>
      </c>
      <c r="L31" s="58">
        <v>3.7037037037037033</v>
      </c>
      <c r="M31" s="58">
        <v>0</v>
      </c>
      <c r="N31" s="39">
        <v>73.18185185185186</v>
      </c>
      <c r="O31" s="58">
        <v>3.7037037037037033</v>
      </c>
      <c r="P31" s="58">
        <v>51.851851851851848</v>
      </c>
      <c r="Q31" s="58">
        <v>33.333333333333329</v>
      </c>
      <c r="R31" s="58">
        <v>11.111111111111111</v>
      </c>
      <c r="S31" s="58">
        <v>0</v>
      </c>
      <c r="T31" s="39">
        <v>72.576666666666654</v>
      </c>
      <c r="U31" s="58">
        <v>14.814814814814813</v>
      </c>
      <c r="V31" s="58">
        <v>37.037037037037038</v>
      </c>
      <c r="W31" s="58">
        <v>40.74074074074074</v>
      </c>
      <c r="X31" s="58">
        <v>7.4074074074074066</v>
      </c>
      <c r="Y31" s="58">
        <v>0</v>
      </c>
      <c r="Z31" s="58">
        <v>0</v>
      </c>
      <c r="AA31" s="39">
        <v>70.003333333333359</v>
      </c>
      <c r="AB31" s="58">
        <v>14.814814814814813</v>
      </c>
      <c r="AC31" s="58">
        <v>44.444444444444443</v>
      </c>
      <c r="AD31" s="58">
        <v>37.037037037037038</v>
      </c>
      <c r="AE31" s="58">
        <v>3.7037037037037033</v>
      </c>
      <c r="AF31" s="58">
        <v>0</v>
      </c>
      <c r="AG31" s="39">
        <v>76.95703703703704</v>
      </c>
      <c r="AH31" s="67"/>
      <c r="AI31" s="67"/>
    </row>
    <row r="32" spans="1:35" ht="15" customHeight="1" x14ac:dyDescent="0.25">
      <c r="A32" s="73" t="str">
        <f>IF('A - VOLBA PŘEDMĚTU'!A33="","",'A - VOLBA PŘEDMĚTU'!A33)</f>
        <v>oktáva</v>
      </c>
      <c r="B32" s="49" t="str">
        <f>IF('A - VOLBA PŘEDMĚTU'!B33="","",'A - VOLBA PŘEDMĚTU'!B33)</f>
        <v>GY8</v>
      </c>
      <c r="C32" s="97">
        <v>27</v>
      </c>
      <c r="D32" s="97">
        <v>27</v>
      </c>
      <c r="E32" s="81">
        <v>0</v>
      </c>
      <c r="F32" s="60">
        <v>0</v>
      </c>
      <c r="G32" s="60">
        <v>0</v>
      </c>
      <c r="H32" s="60">
        <v>0</v>
      </c>
      <c r="I32" s="60">
        <v>48.148148148148145</v>
      </c>
      <c r="J32" s="60">
        <v>33.333333333333329</v>
      </c>
      <c r="K32" s="60">
        <v>18.518518518518519</v>
      </c>
      <c r="L32" s="60">
        <v>0</v>
      </c>
      <c r="M32" s="60">
        <v>0</v>
      </c>
      <c r="N32" s="39">
        <v>85.104814814814816</v>
      </c>
      <c r="O32" s="60">
        <v>37.037037037037038</v>
      </c>
      <c r="P32" s="60">
        <v>59.259259259259252</v>
      </c>
      <c r="Q32" s="60">
        <v>3.7037037037037033</v>
      </c>
      <c r="R32" s="60">
        <v>0</v>
      </c>
      <c r="S32" s="60">
        <v>0</v>
      </c>
      <c r="T32" s="39">
        <v>85.297407407407405</v>
      </c>
      <c r="U32" s="60">
        <v>33.333333333333329</v>
      </c>
      <c r="V32" s="60">
        <v>48.148148148148145</v>
      </c>
      <c r="W32" s="60">
        <v>18.518518518518519</v>
      </c>
      <c r="X32" s="60">
        <v>0</v>
      </c>
      <c r="Y32" s="60">
        <v>0</v>
      </c>
      <c r="Z32" s="60">
        <v>0</v>
      </c>
      <c r="AA32" s="39">
        <v>79.881481481481472</v>
      </c>
      <c r="AB32" s="60">
        <v>62.962962962962962</v>
      </c>
      <c r="AC32" s="60">
        <v>22.222222222222221</v>
      </c>
      <c r="AD32" s="60">
        <v>11.111111111111111</v>
      </c>
      <c r="AE32" s="60">
        <v>3.7037037037037033</v>
      </c>
      <c r="AF32" s="60">
        <v>0</v>
      </c>
      <c r="AG32" s="39">
        <v>90.124444444444464</v>
      </c>
      <c r="AH32" s="67"/>
      <c r="AI32" s="67"/>
    </row>
    <row r="33" spans="1:35" ht="15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</row>
    <row r="34" spans="1:35" ht="15" customHeight="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</row>
  </sheetData>
  <mergeCells count="23">
    <mergeCell ref="AB2:AG3"/>
    <mergeCell ref="B2:N2"/>
    <mergeCell ref="A5:B7"/>
    <mergeCell ref="U5:AA5"/>
    <mergeCell ref="AA6:AA7"/>
    <mergeCell ref="O6:S6"/>
    <mergeCell ref="T6:T7"/>
    <mergeCell ref="D3:N3"/>
    <mergeCell ref="E5:H6"/>
    <mergeCell ref="O5:T5"/>
    <mergeCell ref="C29:AG29"/>
    <mergeCell ref="AB5:AG5"/>
    <mergeCell ref="AB6:AF6"/>
    <mergeCell ref="AG6:AG7"/>
    <mergeCell ref="U6:Z6"/>
    <mergeCell ref="C5:D6"/>
    <mergeCell ref="N6:N7"/>
    <mergeCell ref="I6:M6"/>
    <mergeCell ref="I5:N5"/>
    <mergeCell ref="A27:A28"/>
    <mergeCell ref="A8:B8"/>
    <mergeCell ref="A26:B26"/>
    <mergeCell ref="A9:A25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4" tint="0.39997558519241921"/>
    <pageSetUpPr fitToPage="1"/>
  </sheetPr>
  <dimension ref="A1:T42"/>
  <sheetViews>
    <sheetView zoomScale="60" zoomScaleNormal="60" workbookViewId="0">
      <pane xSplit="2" ySplit="7" topLeftCell="C8" activePane="bottomRight" state="frozen"/>
      <selection activeCell="C5" sqref="C5:T6"/>
      <selection pane="topRight" activeCell="C5" sqref="C5:T6"/>
      <selection pane="bottomLeft" activeCell="C5" sqref="C5:T6"/>
      <selection pane="bottomRight" activeCell="Z8" sqref="Z8"/>
    </sheetView>
  </sheetViews>
  <sheetFormatPr defaultRowHeight="15" customHeight="1" x14ac:dyDescent="0.25"/>
  <cols>
    <col min="1" max="1" width="20.7109375" style="1" customWidth="1"/>
    <col min="2" max="2" width="30.7109375" style="1" customWidth="1"/>
    <col min="3" max="18" width="9.7109375" style="2" customWidth="1"/>
    <col min="19" max="16384" width="9.140625" style="1"/>
  </cols>
  <sheetData>
    <row r="1" spans="1:20" ht="18" customHeight="1" thickBot="1" x14ac:dyDescent="0.3">
      <c r="A1" s="13"/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67"/>
      <c r="T1" s="67"/>
    </row>
    <row r="2" spans="1:20" ht="35.1" customHeight="1" thickTop="1" thickBot="1" x14ac:dyDescent="0.3">
      <c r="A2" s="70" t="s">
        <v>0</v>
      </c>
      <c r="B2" s="159" t="str">
        <f>'A - VOLBA PŘEDMĚTU'!B2:E2</f>
        <v>Gymnázium J. Barranda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210"/>
      <c r="N2" s="125"/>
      <c r="O2" s="125"/>
      <c r="P2" s="248" t="s">
        <v>16</v>
      </c>
      <c r="Q2" s="248"/>
      <c r="R2" s="248"/>
      <c r="S2" s="67"/>
      <c r="T2" s="67"/>
    </row>
    <row r="3" spans="1:20" ht="35.1" customHeight="1" thickTop="1" thickBot="1" x14ac:dyDescent="0.3">
      <c r="A3" s="71" t="s">
        <v>1</v>
      </c>
      <c r="B3" s="111">
        <f>'A - VOLBA PŘEDMĚTU'!B3</f>
        <v>600006808</v>
      </c>
      <c r="C3" s="143" t="s">
        <v>2</v>
      </c>
      <c r="D3" s="237" t="str">
        <f>'A - VOLBA PŘEDMĚTU'!D3:E3</f>
        <v>Talichova 824, Beroun 2, 26601</v>
      </c>
      <c r="E3" s="237"/>
      <c r="F3" s="237"/>
      <c r="G3" s="237"/>
      <c r="H3" s="237"/>
      <c r="I3" s="237"/>
      <c r="J3" s="237"/>
      <c r="K3" s="237"/>
      <c r="L3" s="237"/>
      <c r="M3" s="237"/>
      <c r="N3" s="125"/>
      <c r="O3" s="125"/>
      <c r="P3" s="248"/>
      <c r="Q3" s="248"/>
      <c r="R3" s="248"/>
      <c r="S3" s="67"/>
      <c r="T3" s="67"/>
    </row>
    <row r="4" spans="1:20" ht="18" customHeight="1" thickTop="1" x14ac:dyDescent="0.25">
      <c r="A4" s="15"/>
      <c r="B4" s="1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3"/>
      <c r="Q4" s="13"/>
      <c r="R4" s="13"/>
      <c r="S4" s="67"/>
      <c r="T4" s="67"/>
    </row>
    <row r="5" spans="1:20" ht="35.1" customHeight="1" x14ac:dyDescent="0.25">
      <c r="A5" s="165"/>
      <c r="B5" s="166"/>
      <c r="C5" s="257" t="s">
        <v>101</v>
      </c>
      <c r="D5" s="258"/>
      <c r="E5" s="258"/>
      <c r="F5" s="258"/>
      <c r="G5" s="258"/>
      <c r="H5" s="258"/>
      <c r="I5" s="258"/>
      <c r="J5" s="258"/>
      <c r="K5" s="258"/>
      <c r="L5" s="258"/>
      <c r="M5" s="249" t="s">
        <v>24</v>
      </c>
      <c r="N5" s="250"/>
      <c r="O5" s="250"/>
      <c r="P5" s="250"/>
      <c r="Q5" s="250"/>
      <c r="R5" s="251"/>
      <c r="S5" s="67"/>
      <c r="T5" s="67"/>
    </row>
    <row r="6" spans="1:20" ht="35.1" customHeight="1" x14ac:dyDescent="0.25">
      <c r="A6" s="167"/>
      <c r="B6" s="168"/>
      <c r="C6" s="255" t="s">
        <v>128</v>
      </c>
      <c r="D6" s="256"/>
      <c r="E6" s="256"/>
      <c r="F6" s="256"/>
      <c r="G6" s="256"/>
      <c r="H6" s="256"/>
      <c r="I6" s="256"/>
      <c r="J6" s="212" t="s">
        <v>127</v>
      </c>
      <c r="K6" s="213"/>
      <c r="L6" s="213"/>
      <c r="M6" s="252" t="s">
        <v>103</v>
      </c>
      <c r="N6" s="253"/>
      <c r="O6" s="253"/>
      <c r="P6" s="253"/>
      <c r="Q6" s="253"/>
      <c r="R6" s="254"/>
      <c r="S6" s="67"/>
      <c r="T6" s="67"/>
    </row>
    <row r="7" spans="1:20" s="3" customFormat="1" ht="35.1" customHeight="1" x14ac:dyDescent="0.25">
      <c r="A7" s="169"/>
      <c r="B7" s="170"/>
      <c r="C7" s="79" t="s">
        <v>120</v>
      </c>
      <c r="D7" s="79" t="s">
        <v>121</v>
      </c>
      <c r="E7" s="79" t="s">
        <v>122</v>
      </c>
      <c r="F7" s="79" t="s">
        <v>123</v>
      </c>
      <c r="G7" s="79" t="s">
        <v>124</v>
      </c>
      <c r="H7" s="79" t="s">
        <v>125</v>
      </c>
      <c r="I7" s="79" t="s">
        <v>126</v>
      </c>
      <c r="J7" s="37" t="s">
        <v>129</v>
      </c>
      <c r="K7" s="37" t="s">
        <v>130</v>
      </c>
      <c r="L7" s="37" t="s">
        <v>131</v>
      </c>
      <c r="M7" s="38" t="s">
        <v>132</v>
      </c>
      <c r="N7" s="38" t="s">
        <v>133</v>
      </c>
      <c r="O7" s="38" t="s">
        <v>134</v>
      </c>
      <c r="P7" s="38" t="s">
        <v>135</v>
      </c>
      <c r="Q7" s="38" t="s">
        <v>136</v>
      </c>
      <c r="R7" s="38" t="s">
        <v>137</v>
      </c>
      <c r="S7" s="30"/>
      <c r="T7" s="30"/>
    </row>
    <row r="8" spans="1:20" s="131" customFormat="1" ht="15" customHeight="1" x14ac:dyDescent="0.25">
      <c r="A8" s="173" t="s">
        <v>4</v>
      </c>
      <c r="B8" s="174"/>
      <c r="C8" s="132">
        <v>53.18463584529897</v>
      </c>
      <c r="D8" s="133">
        <v>78.21767294817657</v>
      </c>
      <c r="E8" s="133">
        <v>86.559633027522608</v>
      </c>
      <c r="F8" s="133">
        <v>77.681316637737979</v>
      </c>
      <c r="G8" s="133">
        <v>76.152161336657699</v>
      </c>
      <c r="H8" s="133">
        <v>75.272509858540417</v>
      </c>
      <c r="I8" s="133">
        <v>61.01447152003071</v>
      </c>
      <c r="J8" s="134">
        <v>95.779670658897288</v>
      </c>
      <c r="K8" s="133">
        <v>70.255186379008578</v>
      </c>
      <c r="L8" s="133">
        <v>42.430882717579799</v>
      </c>
      <c r="M8" s="135">
        <v>72.934949675243132</v>
      </c>
      <c r="N8" s="133">
        <v>72.864296692944635</v>
      </c>
      <c r="O8" s="133">
        <v>53.234914968516009</v>
      </c>
      <c r="P8" s="133">
        <v>67.500371857801767</v>
      </c>
      <c r="Q8" s="133">
        <v>67.462194456839441</v>
      </c>
      <c r="R8" s="133">
        <v>69.954633348206784</v>
      </c>
      <c r="S8" s="130"/>
      <c r="T8" s="130"/>
    </row>
    <row r="9" spans="1:20" ht="15" customHeight="1" x14ac:dyDescent="0.25">
      <c r="A9" s="156" t="s">
        <v>170</v>
      </c>
      <c r="B9" s="48" t="s">
        <v>78</v>
      </c>
      <c r="C9" s="118">
        <v>63.89743223058921</v>
      </c>
      <c r="D9" s="64">
        <v>86.903903313227232</v>
      </c>
      <c r="E9" s="64">
        <v>94.435702421540512</v>
      </c>
      <c r="F9" s="64">
        <v>85.19101320045506</v>
      </c>
      <c r="G9" s="64">
        <v>86.677157095192939</v>
      </c>
      <c r="H9" s="64">
        <v>84.508289412223192</v>
      </c>
      <c r="I9" s="64">
        <v>73.221197022902444</v>
      </c>
      <c r="J9" s="57">
        <v>98.233082900417457</v>
      </c>
      <c r="K9" s="64">
        <v>82.342085069458548</v>
      </c>
      <c r="L9" s="64">
        <v>55.174184806364572</v>
      </c>
      <c r="M9" s="66">
        <v>82.630129802018928</v>
      </c>
      <c r="N9" s="64">
        <v>83.337266727852978</v>
      </c>
      <c r="O9" s="64">
        <v>68.967265416721332</v>
      </c>
      <c r="P9" s="64">
        <v>76.340194921550562</v>
      </c>
      <c r="Q9" s="64">
        <v>77.496612910274962</v>
      </c>
      <c r="R9" s="64">
        <v>79.211572920764084</v>
      </c>
      <c r="S9" s="67"/>
      <c r="T9" s="67"/>
    </row>
    <row r="10" spans="1:20" ht="15" customHeight="1" x14ac:dyDescent="0.25">
      <c r="A10" s="157"/>
      <c r="B10" s="49" t="s">
        <v>75</v>
      </c>
      <c r="C10" s="118">
        <v>67.288257808179026</v>
      </c>
      <c r="D10" s="66">
        <v>89.286150091519275</v>
      </c>
      <c r="E10" s="66">
        <v>95.960951799877932</v>
      </c>
      <c r="F10" s="66">
        <v>87.928615009152125</v>
      </c>
      <c r="G10" s="66">
        <v>88.871262966161041</v>
      </c>
      <c r="H10" s="66">
        <v>87.030644177827867</v>
      </c>
      <c r="I10" s="66">
        <v>77.651561374904134</v>
      </c>
      <c r="J10" s="57">
        <v>98.608907870919097</v>
      </c>
      <c r="K10" s="66">
        <v>85.509456985752564</v>
      </c>
      <c r="L10" s="66">
        <v>60.323367907260412</v>
      </c>
      <c r="M10" s="66">
        <v>85.69058077110796</v>
      </c>
      <c r="N10" s="66">
        <v>85.873596876524942</v>
      </c>
      <c r="O10" s="66">
        <v>72.691556857003604</v>
      </c>
      <c r="P10" s="66">
        <v>79.270375793069547</v>
      </c>
      <c r="Q10" s="66">
        <v>80.766227428013337</v>
      </c>
      <c r="R10" s="66">
        <v>82.164470473401849</v>
      </c>
      <c r="S10" s="67"/>
      <c r="T10" s="67"/>
    </row>
    <row r="11" spans="1:20" ht="15" customHeight="1" x14ac:dyDescent="0.25">
      <c r="A11" s="157"/>
      <c r="B11" s="48" t="s">
        <v>76</v>
      </c>
      <c r="C11" s="118">
        <v>64.508980101807921</v>
      </c>
      <c r="D11" s="64">
        <v>88.191975622143218</v>
      </c>
      <c r="E11" s="64">
        <v>95.175215845606985</v>
      </c>
      <c r="F11" s="64">
        <v>86.452513966480623</v>
      </c>
      <c r="G11" s="64">
        <v>88.183511089532658</v>
      </c>
      <c r="H11" s="64">
        <v>85.84347712170144</v>
      </c>
      <c r="I11" s="64">
        <v>74.421718455723635</v>
      </c>
      <c r="J11" s="57">
        <v>98.291160039756136</v>
      </c>
      <c r="K11" s="64">
        <v>83.542125162081931</v>
      </c>
      <c r="L11" s="64">
        <v>57.586338242762835</v>
      </c>
      <c r="M11" s="66">
        <v>83.717623158963846</v>
      </c>
      <c r="N11" s="64">
        <v>84.327069578466165</v>
      </c>
      <c r="O11" s="64">
        <v>71.985779583544868</v>
      </c>
      <c r="P11" s="64">
        <v>78.252920264093333</v>
      </c>
      <c r="Q11" s="64">
        <v>78.374809547993777</v>
      </c>
      <c r="R11" s="64">
        <v>80.670391061452406</v>
      </c>
      <c r="S11" s="67"/>
      <c r="T11" s="67"/>
    </row>
    <row r="12" spans="1:20" ht="15" customHeight="1" x14ac:dyDescent="0.25">
      <c r="A12" s="157"/>
      <c r="B12" s="49" t="s">
        <v>77</v>
      </c>
      <c r="C12" s="118">
        <v>61.617114992365316</v>
      </c>
      <c r="D12" s="66">
        <v>85.16890829007454</v>
      </c>
      <c r="E12" s="66">
        <v>93.338052540506325</v>
      </c>
      <c r="F12" s="66">
        <v>83.231083844580624</v>
      </c>
      <c r="G12" s="66">
        <v>85.029626135034746</v>
      </c>
      <c r="H12" s="66">
        <v>82.675688979306955</v>
      </c>
      <c r="I12" s="66">
        <v>70.179615886682299</v>
      </c>
      <c r="J12" s="57">
        <v>97.981844932773271</v>
      </c>
      <c r="K12" s="66">
        <v>80.114659255677537</v>
      </c>
      <c r="L12" s="66">
        <v>51.481634418750964</v>
      </c>
      <c r="M12" s="66">
        <v>80.489147530669641</v>
      </c>
      <c r="N12" s="66">
        <v>81.549229317395628</v>
      </c>
      <c r="O12" s="66">
        <v>66.099402327776019</v>
      </c>
      <c r="P12" s="66">
        <v>74.155394778231738</v>
      </c>
      <c r="Q12" s="66">
        <v>75.253224284366055</v>
      </c>
      <c r="R12" s="66">
        <v>77.08241585404221</v>
      </c>
      <c r="S12" s="67"/>
      <c r="T12" s="67"/>
    </row>
    <row r="13" spans="1:20" ht="15" customHeight="1" x14ac:dyDescent="0.25">
      <c r="A13" s="157"/>
      <c r="B13" s="48" t="s">
        <v>79</v>
      </c>
      <c r="C13" s="118">
        <v>54.883057218771015</v>
      </c>
      <c r="D13" s="64">
        <v>79.792783307810126</v>
      </c>
      <c r="E13" s="64">
        <v>89.241960183767304</v>
      </c>
      <c r="F13" s="64">
        <v>77.407159264931039</v>
      </c>
      <c r="G13" s="64">
        <v>79.823889740909237</v>
      </c>
      <c r="H13" s="64">
        <v>77.090846218738577</v>
      </c>
      <c r="I13" s="64">
        <v>61.549839900924745</v>
      </c>
      <c r="J13" s="57">
        <v>96.641068372804384</v>
      </c>
      <c r="K13" s="64">
        <v>72.889016505007532</v>
      </c>
      <c r="L13" s="64">
        <v>42.278426493108753</v>
      </c>
      <c r="M13" s="66">
        <v>74.532924961715182</v>
      </c>
      <c r="N13" s="64">
        <v>74.751148545176548</v>
      </c>
      <c r="O13" s="64">
        <v>57.182235834609514</v>
      </c>
      <c r="P13" s="64">
        <v>70.313935681469985</v>
      </c>
      <c r="Q13" s="64">
        <v>69.973200612557378</v>
      </c>
      <c r="R13" s="64">
        <v>72.055895865237289</v>
      </c>
      <c r="S13" s="67"/>
      <c r="T13" s="67"/>
    </row>
    <row r="14" spans="1:20" ht="15" customHeight="1" x14ac:dyDescent="0.25">
      <c r="A14" s="157"/>
      <c r="B14" s="49" t="s">
        <v>5</v>
      </c>
      <c r="C14" s="118">
        <v>48.133100652213422</v>
      </c>
      <c r="D14" s="66">
        <v>76.787142571485589</v>
      </c>
      <c r="E14" s="66">
        <v>87.092581483703171</v>
      </c>
      <c r="F14" s="66">
        <v>75.762347530494097</v>
      </c>
      <c r="G14" s="66">
        <v>74.718389656643851</v>
      </c>
      <c r="H14" s="66">
        <v>74.494455947811787</v>
      </c>
      <c r="I14" s="66">
        <v>58.68189998463702</v>
      </c>
      <c r="J14" s="57">
        <v>95.802016068088747</v>
      </c>
      <c r="K14" s="66">
        <v>68.745417583225489</v>
      </c>
      <c r="L14" s="66">
        <v>37.816186762647426</v>
      </c>
      <c r="M14" s="66">
        <v>69.100179964007609</v>
      </c>
      <c r="N14" s="66">
        <v>67.986402719455711</v>
      </c>
      <c r="O14" s="66">
        <v>43.94321135772821</v>
      </c>
      <c r="P14" s="66">
        <v>63.437312537492602</v>
      </c>
      <c r="Q14" s="66">
        <v>62.733453309338302</v>
      </c>
      <c r="R14" s="66">
        <v>65.678864227154293</v>
      </c>
      <c r="S14" s="67"/>
      <c r="T14" s="67"/>
    </row>
    <row r="15" spans="1:20" ht="15" customHeight="1" x14ac:dyDescent="0.25">
      <c r="A15" s="157"/>
      <c r="B15" s="48" t="s">
        <v>6</v>
      </c>
      <c r="C15" s="118">
        <v>48.143122769585446</v>
      </c>
      <c r="D15" s="64">
        <v>73.915146489773306</v>
      </c>
      <c r="E15" s="64">
        <v>83.637368711995634</v>
      </c>
      <c r="F15" s="64">
        <v>73.728579325594239</v>
      </c>
      <c r="G15" s="64">
        <v>70.923161968999509</v>
      </c>
      <c r="H15" s="64">
        <v>70.423866331641634</v>
      </c>
      <c r="I15" s="64">
        <v>56.36966681825313</v>
      </c>
      <c r="J15" s="57">
        <v>94.602152636274042</v>
      </c>
      <c r="K15" s="64">
        <v>64.410969842244512</v>
      </c>
      <c r="L15" s="64">
        <v>36.435876174682143</v>
      </c>
      <c r="M15" s="66">
        <v>68.000000000000071</v>
      </c>
      <c r="N15" s="64">
        <v>67.116022099447747</v>
      </c>
      <c r="O15" s="64">
        <v>47.127071823204453</v>
      </c>
      <c r="P15" s="64">
        <v>60.563535911602159</v>
      </c>
      <c r="Q15" s="64">
        <v>60.928176795580129</v>
      </c>
      <c r="R15" s="64">
        <v>64.55248618784529</v>
      </c>
      <c r="S15" s="67"/>
      <c r="T15" s="67"/>
    </row>
    <row r="16" spans="1:20" ht="15" customHeight="1" x14ac:dyDescent="0.25">
      <c r="A16" s="157"/>
      <c r="B16" s="49" t="s">
        <v>7</v>
      </c>
      <c r="C16" s="118">
        <v>52.622323513822394</v>
      </c>
      <c r="D16" s="66">
        <v>76.969204580624819</v>
      </c>
      <c r="E16" s="66">
        <v>86.629526462395148</v>
      </c>
      <c r="F16" s="66">
        <v>74.814298978644686</v>
      </c>
      <c r="G16" s="66">
        <v>76.622304757131317</v>
      </c>
      <c r="H16" s="66">
        <v>74.257445513058087</v>
      </c>
      <c r="I16" s="66">
        <v>57.647505698562561</v>
      </c>
      <c r="J16" s="57">
        <v>95.887268557129389</v>
      </c>
      <c r="K16" s="66">
        <v>69.049829774031252</v>
      </c>
      <c r="L16" s="66">
        <v>39.115212008666084</v>
      </c>
      <c r="M16" s="66">
        <v>71.188486536675924</v>
      </c>
      <c r="N16" s="66">
        <v>71.887960383782115</v>
      </c>
      <c r="O16" s="66">
        <v>56.713091922005567</v>
      </c>
      <c r="P16" s="66">
        <v>66.833797585886828</v>
      </c>
      <c r="Q16" s="66">
        <v>66.740947075208851</v>
      </c>
      <c r="R16" s="66">
        <v>69.238625812442095</v>
      </c>
      <c r="S16" s="67"/>
      <c r="T16" s="67"/>
    </row>
    <row r="17" spans="1:20" ht="15" customHeight="1" x14ac:dyDescent="0.25">
      <c r="A17" s="157"/>
      <c r="B17" s="48" t="s">
        <v>17</v>
      </c>
      <c r="C17" s="118">
        <v>48.961502019326524</v>
      </c>
      <c r="D17" s="64">
        <v>73.880622600109405</v>
      </c>
      <c r="E17" s="64">
        <v>82.70707624794278</v>
      </c>
      <c r="F17" s="64">
        <v>72.672106417992268</v>
      </c>
      <c r="G17" s="64">
        <v>72.54982629467645</v>
      </c>
      <c r="H17" s="64">
        <v>70.448834781674037</v>
      </c>
      <c r="I17" s="64">
        <v>54.287388421231412</v>
      </c>
      <c r="J17" s="57">
        <v>94.605691975914496</v>
      </c>
      <c r="K17" s="64">
        <v>64.294965563433564</v>
      </c>
      <c r="L17" s="64">
        <v>35.689797037849608</v>
      </c>
      <c r="M17" s="66">
        <v>68.085514595039228</v>
      </c>
      <c r="N17" s="64">
        <v>68.370563245169478</v>
      </c>
      <c r="O17" s="64">
        <v>48.899547759353077</v>
      </c>
      <c r="P17" s="64">
        <v>63.294504590927851</v>
      </c>
      <c r="Q17" s="64">
        <v>63.198574756749238</v>
      </c>
      <c r="R17" s="64">
        <v>65.753049198300815</v>
      </c>
      <c r="S17" s="67"/>
      <c r="T17" s="67"/>
    </row>
    <row r="18" spans="1:20" ht="15" customHeight="1" x14ac:dyDescent="0.25">
      <c r="A18" s="157"/>
      <c r="B18" s="49" t="s">
        <v>18</v>
      </c>
      <c r="C18" s="118">
        <v>50.38875015493668</v>
      </c>
      <c r="D18" s="66">
        <v>74.680985778297327</v>
      </c>
      <c r="E18" s="66">
        <v>83.050847457627157</v>
      </c>
      <c r="F18" s="66">
        <v>74.566530294174939</v>
      </c>
      <c r="G18" s="66">
        <v>72.043639198417779</v>
      </c>
      <c r="H18" s="66">
        <v>71.299560717588236</v>
      </c>
      <c r="I18" s="66">
        <v>56.093370880775254</v>
      </c>
      <c r="J18" s="57">
        <v>94.912962263401496</v>
      </c>
      <c r="K18" s="66">
        <v>65.065372210316838</v>
      </c>
      <c r="L18" s="66">
        <v>38.447301772842337</v>
      </c>
      <c r="M18" s="66">
        <v>70.243427458617361</v>
      </c>
      <c r="N18" s="66">
        <v>71.263875365141018</v>
      </c>
      <c r="O18" s="66">
        <v>50.4849074975657</v>
      </c>
      <c r="P18" s="66">
        <v>65.433300876338777</v>
      </c>
      <c r="Q18" s="66">
        <v>64.860759493671097</v>
      </c>
      <c r="R18" s="66">
        <v>67.74294060369985</v>
      </c>
      <c r="S18" s="67"/>
      <c r="T18" s="67"/>
    </row>
    <row r="19" spans="1:20" ht="15" customHeight="1" x14ac:dyDescent="0.25">
      <c r="A19" s="157"/>
      <c r="B19" s="48" t="s">
        <v>19</v>
      </c>
      <c r="C19" s="118">
        <v>48.264201172425793</v>
      </c>
      <c r="D19" s="64">
        <v>74.995053423031152</v>
      </c>
      <c r="E19" s="64">
        <v>84.685397704788443</v>
      </c>
      <c r="F19" s="64">
        <v>75.435298773249087</v>
      </c>
      <c r="G19" s="64">
        <v>71.177944863066827</v>
      </c>
      <c r="H19" s="64">
        <v>71.29708822166603</v>
      </c>
      <c r="I19" s="64">
        <v>55.984458755286994</v>
      </c>
      <c r="J19" s="57">
        <v>94.783398124542799</v>
      </c>
      <c r="K19" s="64">
        <v>65.314602295173287</v>
      </c>
      <c r="L19" s="64">
        <v>36.837158686189099</v>
      </c>
      <c r="M19" s="66">
        <v>68.634744756628393</v>
      </c>
      <c r="N19" s="64">
        <v>69.291650178076736</v>
      </c>
      <c r="O19" s="64">
        <v>45.722200237435672</v>
      </c>
      <c r="P19" s="64">
        <v>64.305500593589358</v>
      </c>
      <c r="Q19" s="64">
        <v>64.495449149188715</v>
      </c>
      <c r="R19" s="64">
        <v>66.91729323308256</v>
      </c>
      <c r="S19" s="67"/>
      <c r="T19" s="67"/>
    </row>
    <row r="20" spans="1:20" ht="15" customHeight="1" x14ac:dyDescent="0.25">
      <c r="A20" s="157"/>
      <c r="B20" s="49" t="s">
        <v>8</v>
      </c>
      <c r="C20" s="118">
        <v>48.07858301940761</v>
      </c>
      <c r="D20" s="66">
        <v>71.89042916824944</v>
      </c>
      <c r="E20" s="66">
        <v>80.478541587542779</v>
      </c>
      <c r="F20" s="66">
        <v>72.322445879225157</v>
      </c>
      <c r="G20" s="66">
        <v>68.45170274806307</v>
      </c>
      <c r="H20" s="66">
        <v>68.728177107155503</v>
      </c>
      <c r="I20" s="66">
        <v>51.955943790717832</v>
      </c>
      <c r="J20" s="57">
        <v>94.095306182612788</v>
      </c>
      <c r="K20" s="66">
        <v>61.810566738390811</v>
      </c>
      <c r="L20" s="66">
        <v>34.357197113558684</v>
      </c>
      <c r="M20" s="66">
        <v>68.887200911507776</v>
      </c>
      <c r="N20" s="66">
        <v>68.84922142043294</v>
      </c>
      <c r="O20" s="66">
        <v>46.859096088112338</v>
      </c>
      <c r="P20" s="66">
        <v>65.112039498670768</v>
      </c>
      <c r="Q20" s="66">
        <v>64.109380934295501</v>
      </c>
      <c r="R20" s="66">
        <v>67.132548423851077</v>
      </c>
      <c r="S20" s="67"/>
      <c r="T20" s="67"/>
    </row>
    <row r="21" spans="1:20" ht="15" customHeight="1" x14ac:dyDescent="0.25">
      <c r="A21" s="157"/>
      <c r="B21" s="48" t="s">
        <v>20</v>
      </c>
      <c r="C21" s="118">
        <v>51.745734984925399</v>
      </c>
      <c r="D21" s="64">
        <v>77.275064267352377</v>
      </c>
      <c r="E21" s="64">
        <v>84.421593830334203</v>
      </c>
      <c r="F21" s="64">
        <v>78.007712082262174</v>
      </c>
      <c r="G21" s="64">
        <v>73.916023994061717</v>
      </c>
      <c r="H21" s="64">
        <v>74.210133510560425</v>
      </c>
      <c r="I21" s="64">
        <v>62.159383034611871</v>
      </c>
      <c r="J21" s="57">
        <v>95.478602752848417</v>
      </c>
      <c r="K21" s="64">
        <v>68.976006855213328</v>
      </c>
      <c r="L21" s="64">
        <v>42.281491002570775</v>
      </c>
      <c r="M21" s="66">
        <v>75.213148433487405</v>
      </c>
      <c r="N21" s="64">
        <v>75.572675911658905</v>
      </c>
      <c r="O21" s="64">
        <v>54.853620955315911</v>
      </c>
      <c r="P21" s="64">
        <v>70.364663585002518</v>
      </c>
      <c r="Q21" s="64">
        <v>70.765279917822369</v>
      </c>
      <c r="R21" s="64">
        <v>72.234206471494559</v>
      </c>
      <c r="S21" s="67"/>
      <c r="T21" s="67"/>
    </row>
    <row r="22" spans="1:20" ht="15" customHeight="1" x14ac:dyDescent="0.25">
      <c r="A22" s="157"/>
      <c r="B22" s="49" t="s">
        <v>9</v>
      </c>
      <c r="C22" s="118">
        <v>44.464394158608719</v>
      </c>
      <c r="D22" s="66">
        <v>71.79785071158868</v>
      </c>
      <c r="E22" s="66">
        <v>81.353470810339928</v>
      </c>
      <c r="F22" s="66">
        <v>72.371478361893679</v>
      </c>
      <c r="G22" s="66">
        <v>67.847807145878363</v>
      </c>
      <c r="H22" s="66">
        <v>69.368424011562524</v>
      </c>
      <c r="I22" s="66">
        <v>54.503208090865513</v>
      </c>
      <c r="J22" s="57">
        <v>94.261160753325711</v>
      </c>
      <c r="K22" s="66">
        <v>61.888049827429612</v>
      </c>
      <c r="L22" s="66">
        <v>34.479378449026981</v>
      </c>
      <c r="M22" s="66">
        <v>64.835994194484812</v>
      </c>
      <c r="N22" s="66">
        <v>63.111756168360046</v>
      </c>
      <c r="O22" s="66">
        <v>34.298984034833104</v>
      </c>
      <c r="P22" s="66">
        <v>60.034833091436944</v>
      </c>
      <c r="Q22" s="66">
        <v>58.879535558780923</v>
      </c>
      <c r="R22" s="66">
        <v>61.782293178519588</v>
      </c>
      <c r="S22" s="67"/>
      <c r="T22" s="67"/>
    </row>
    <row r="23" spans="1:20" ht="15" customHeight="1" x14ac:dyDescent="0.25">
      <c r="A23" s="157"/>
      <c r="B23" s="48" t="s">
        <v>10</v>
      </c>
      <c r="C23" s="118">
        <v>44.843880628808357</v>
      </c>
      <c r="D23" s="64">
        <v>70.021991203518468</v>
      </c>
      <c r="E23" s="64">
        <v>76.52938824470219</v>
      </c>
      <c r="F23" s="64">
        <v>70.681727309076322</v>
      </c>
      <c r="G23" s="64">
        <v>66.973210716441542</v>
      </c>
      <c r="H23" s="64">
        <v>67.157653068128567</v>
      </c>
      <c r="I23" s="64">
        <v>51.393987859728206</v>
      </c>
      <c r="J23" s="57">
        <v>93.25446292160342</v>
      </c>
      <c r="K23" s="64">
        <v>59.219645475232277</v>
      </c>
      <c r="L23" s="64">
        <v>33.381647341063577</v>
      </c>
      <c r="M23" s="66">
        <v>65.109956017593035</v>
      </c>
      <c r="N23" s="64">
        <v>64.438224710115747</v>
      </c>
      <c r="O23" s="64">
        <v>42.463014794082412</v>
      </c>
      <c r="P23" s="64">
        <v>59.696121551379484</v>
      </c>
      <c r="Q23" s="64">
        <v>59.128348660535764</v>
      </c>
      <c r="R23" s="64">
        <v>61.815273890443876</v>
      </c>
      <c r="S23" s="67"/>
      <c r="T23" s="67"/>
    </row>
    <row r="24" spans="1:20" ht="15" customHeight="1" x14ac:dyDescent="0.25">
      <c r="A24" s="157"/>
      <c r="B24" s="49" t="s">
        <v>11</v>
      </c>
      <c r="C24" s="118">
        <v>43.495698673740385</v>
      </c>
      <c r="D24" s="66">
        <v>73.257672634271188</v>
      </c>
      <c r="E24" s="66">
        <v>80.115089514066511</v>
      </c>
      <c r="F24" s="66">
        <v>77.90920716112538</v>
      </c>
      <c r="G24" s="66">
        <v>64.769820972570471</v>
      </c>
      <c r="H24" s="66">
        <v>69.111459450843881</v>
      </c>
      <c r="I24" s="66">
        <v>54.952336666624021</v>
      </c>
      <c r="J24" s="57">
        <v>94.001053107506621</v>
      </c>
      <c r="K24" s="66">
        <v>61.405939187308135</v>
      </c>
      <c r="L24" s="66">
        <v>36.453005115089553</v>
      </c>
      <c r="M24" s="66">
        <v>64.878671775223538</v>
      </c>
      <c r="N24" s="66">
        <v>62.579821200510878</v>
      </c>
      <c r="O24" s="66">
        <v>33.077905491698608</v>
      </c>
      <c r="P24" s="66">
        <v>58.569604086845509</v>
      </c>
      <c r="Q24" s="66">
        <v>56.653895274584968</v>
      </c>
      <c r="R24" s="66">
        <v>60.664112388250309</v>
      </c>
      <c r="S24" s="67"/>
      <c r="T24" s="67"/>
    </row>
    <row r="25" spans="1:20" ht="15" customHeight="1" x14ac:dyDescent="0.25">
      <c r="A25" s="175"/>
      <c r="B25" s="48" t="s">
        <v>12</v>
      </c>
      <c r="C25" s="118">
        <v>46.172083745606486</v>
      </c>
      <c r="D25" s="64">
        <v>71.315716848350945</v>
      </c>
      <c r="E25" s="64">
        <v>76.817993652545795</v>
      </c>
      <c r="F25" s="64">
        <v>75.141437836345929</v>
      </c>
      <c r="G25" s="64">
        <v>64.380663263535638</v>
      </c>
      <c r="H25" s="64">
        <v>66.646487757137052</v>
      </c>
      <c r="I25" s="64">
        <v>52.188366346286827</v>
      </c>
      <c r="J25" s="57">
        <v>92.3927953970082</v>
      </c>
      <c r="K25" s="64">
        <v>59.31764868220106</v>
      </c>
      <c r="L25" s="64">
        <v>35.852766662067175</v>
      </c>
      <c r="M25" s="66">
        <v>66.693348054098607</v>
      </c>
      <c r="N25" s="64">
        <v>64.877173613027864</v>
      </c>
      <c r="O25" s="64">
        <v>39.853712393044397</v>
      </c>
      <c r="P25" s="64">
        <v>60.57963014076747</v>
      </c>
      <c r="Q25" s="64">
        <v>59.563897322660836</v>
      </c>
      <c r="R25" s="64">
        <v>63.072039746066579</v>
      </c>
      <c r="S25" s="67"/>
      <c r="T25" s="67"/>
    </row>
    <row r="26" spans="1:20" ht="15" customHeight="1" x14ac:dyDescent="0.25">
      <c r="A26" s="171" t="s">
        <v>13</v>
      </c>
      <c r="B26" s="172"/>
      <c r="C26" s="62">
        <v>59.148446491265837</v>
      </c>
      <c r="D26" s="59">
        <v>85.917721518987349</v>
      </c>
      <c r="E26" s="59">
        <v>93.670886075949383</v>
      </c>
      <c r="F26" s="59">
        <v>84.177215189873436</v>
      </c>
      <c r="G26" s="59">
        <v>85.654008440126574</v>
      </c>
      <c r="H26" s="59">
        <v>81.70681911025315</v>
      </c>
      <c r="I26" s="59">
        <v>74.683544305063293</v>
      </c>
      <c r="J26" s="39">
        <v>97.319434103291115</v>
      </c>
      <c r="K26" s="59">
        <v>79.922644163291181</v>
      </c>
      <c r="L26" s="59">
        <v>52.848101265822784</v>
      </c>
      <c r="M26" s="60">
        <v>76.455696202531655</v>
      </c>
      <c r="N26" s="59">
        <v>77.2151898734177</v>
      </c>
      <c r="O26" s="59">
        <v>56.202531645569621</v>
      </c>
      <c r="P26" s="59">
        <v>72.911392405063282</v>
      </c>
      <c r="Q26" s="59">
        <v>77.721518987341796</v>
      </c>
      <c r="R26" s="59">
        <v>79.493670886075932</v>
      </c>
      <c r="S26" s="67"/>
      <c r="T26" s="67"/>
    </row>
    <row r="27" spans="1:20" ht="15" customHeight="1" x14ac:dyDescent="0.25">
      <c r="A27" s="156" t="s">
        <v>171</v>
      </c>
      <c r="B27" s="48" t="str">
        <f>IF('A - VOLBA PŘEDMĚTU'!B28="","",'A - VOLBA PŘEDMĚTU'!B28)</f>
        <v>GY4</v>
      </c>
      <c r="C27" s="62">
        <v>54.19580419634616</v>
      </c>
      <c r="D27" s="58">
        <v>82.932692307692307</v>
      </c>
      <c r="E27" s="58">
        <v>92.307692307692321</v>
      </c>
      <c r="F27" s="58">
        <v>79.807692307692292</v>
      </c>
      <c r="G27" s="58">
        <v>83.974358975769221</v>
      </c>
      <c r="H27" s="58">
        <v>79.094292804423063</v>
      </c>
      <c r="I27" s="58">
        <v>67.482517483846152</v>
      </c>
      <c r="J27" s="39">
        <v>96.606334842307675</v>
      </c>
      <c r="K27" s="58">
        <v>76.335470085769273</v>
      </c>
      <c r="L27" s="58">
        <v>45.192307692307701</v>
      </c>
      <c r="M27" s="60">
        <v>73.076923076923094</v>
      </c>
      <c r="N27" s="58">
        <v>74.615384615384613</v>
      </c>
      <c r="O27" s="58">
        <v>50.769230769230774</v>
      </c>
      <c r="P27" s="58">
        <v>68.076923076923052</v>
      </c>
      <c r="Q27" s="58">
        <v>74.615384615384613</v>
      </c>
      <c r="R27" s="58">
        <v>78.461538461538453</v>
      </c>
      <c r="S27" s="67"/>
      <c r="T27" s="67"/>
    </row>
    <row r="28" spans="1:20" ht="15" customHeight="1" x14ac:dyDescent="0.25">
      <c r="A28" s="157"/>
      <c r="B28" s="49" t="str">
        <f>IF('A - VOLBA PŘEDMĚTU'!B29="","",'A - VOLBA PŘEDMĚTU'!B29)</f>
        <v>GY8</v>
      </c>
      <c r="C28" s="62">
        <v>68.686868688888893</v>
      </c>
      <c r="D28" s="60">
        <v>91.666666666666643</v>
      </c>
      <c r="E28" s="60">
        <v>96.296296296296305</v>
      </c>
      <c r="F28" s="60">
        <v>92.592592592592581</v>
      </c>
      <c r="G28" s="60">
        <v>88.88888888999999</v>
      </c>
      <c r="H28" s="60">
        <v>86.738351254814816</v>
      </c>
      <c r="I28" s="60">
        <v>88.552188553333337</v>
      </c>
      <c r="J28" s="39">
        <v>98.692810457777767</v>
      </c>
      <c r="K28" s="60">
        <v>86.831275720000008</v>
      </c>
      <c r="L28" s="60">
        <v>67.592592592592581</v>
      </c>
      <c r="M28" s="60">
        <v>82.962962962962976</v>
      </c>
      <c r="N28" s="60">
        <v>82.222222222222214</v>
      </c>
      <c r="O28" s="60">
        <v>66.666666666666671</v>
      </c>
      <c r="P28" s="60">
        <v>82.222222222222229</v>
      </c>
      <c r="Q28" s="60">
        <v>83.703703703703709</v>
      </c>
      <c r="R28" s="60">
        <v>81.481481481481481</v>
      </c>
      <c r="S28" s="67"/>
      <c r="T28" s="67"/>
    </row>
    <row r="29" spans="1:20" s="47" customFormat="1" ht="15" customHeight="1" x14ac:dyDescent="0.25">
      <c r="A29" s="50" t="s">
        <v>14</v>
      </c>
      <c r="B29" s="74" t="s">
        <v>15</v>
      </c>
      <c r="C29" s="245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7"/>
      <c r="S29" s="67"/>
      <c r="T29" s="67"/>
    </row>
    <row r="30" spans="1:20" s="47" customFormat="1" ht="15" customHeight="1" x14ac:dyDescent="0.25">
      <c r="A30" s="73" t="str">
        <f>IF('A - VOLBA PŘEDMĚTU'!A31="","",'A - VOLBA PŘEDMĚTU'!A31)</f>
        <v>čtvrtá A</v>
      </c>
      <c r="B30" s="49" t="str">
        <f>IF('A - VOLBA PŘEDMĚTU'!B31="","",'A - VOLBA PŘEDMĚTU'!B31)</f>
        <v>GY4</v>
      </c>
      <c r="C30" s="62">
        <v>59.272727273600005</v>
      </c>
      <c r="D30" s="60">
        <v>84.000000000000014</v>
      </c>
      <c r="E30" s="60">
        <v>100</v>
      </c>
      <c r="F30" s="60">
        <v>80</v>
      </c>
      <c r="G30" s="60">
        <v>84.000000001200007</v>
      </c>
      <c r="H30" s="60">
        <v>81.290322581200016</v>
      </c>
      <c r="I30" s="60">
        <v>65.454545455599998</v>
      </c>
      <c r="J30" s="39">
        <v>97.176470588799987</v>
      </c>
      <c r="K30" s="60">
        <v>78.888888888399975</v>
      </c>
      <c r="L30" s="60">
        <v>46.5</v>
      </c>
      <c r="M30" s="60">
        <v>74.400000000000006</v>
      </c>
      <c r="N30" s="60">
        <v>72.8</v>
      </c>
      <c r="O30" s="60">
        <v>59.199999999999996</v>
      </c>
      <c r="P30" s="60">
        <v>67.200000000000017</v>
      </c>
      <c r="Q30" s="60">
        <v>70.400000000000006</v>
      </c>
      <c r="R30" s="60">
        <v>75.2</v>
      </c>
      <c r="S30" s="67"/>
      <c r="T30" s="67"/>
    </row>
    <row r="31" spans="1:20" s="47" customFormat="1" ht="15" customHeight="1" x14ac:dyDescent="0.25">
      <c r="A31" s="72" t="str">
        <f>IF('A - VOLBA PŘEDMĚTU'!A32="","",'A - VOLBA PŘEDMĚTU'!A32)</f>
        <v>čtvrtá B</v>
      </c>
      <c r="B31" s="48" t="str">
        <f>IF('A - VOLBA PŘEDMĚTU'!B32="","",'A - VOLBA PŘEDMĚTU'!B32)</f>
        <v>GY4</v>
      </c>
      <c r="C31" s="62">
        <v>49.494949495185182</v>
      </c>
      <c r="D31" s="58">
        <v>81.944444444444429</v>
      </c>
      <c r="E31" s="58">
        <v>85.18518518518519</v>
      </c>
      <c r="F31" s="58">
        <v>79.629629629629619</v>
      </c>
      <c r="G31" s="58">
        <v>83.950617285555566</v>
      </c>
      <c r="H31" s="58">
        <v>77.0609319</v>
      </c>
      <c r="I31" s="58">
        <v>69.360269361851877</v>
      </c>
      <c r="J31" s="39">
        <v>96.078431373333316</v>
      </c>
      <c r="K31" s="58">
        <v>73.971193416666694</v>
      </c>
      <c r="L31" s="58">
        <v>43.981481481481488</v>
      </c>
      <c r="M31" s="60">
        <v>71.851851851851848</v>
      </c>
      <c r="N31" s="58">
        <v>76.296296296296305</v>
      </c>
      <c r="O31" s="58">
        <v>42.962962962962955</v>
      </c>
      <c r="P31" s="58">
        <v>68.888888888888886</v>
      </c>
      <c r="Q31" s="58">
        <v>78.518518518518533</v>
      </c>
      <c r="R31" s="58">
        <v>81.481481481481481</v>
      </c>
      <c r="S31" s="67"/>
      <c r="T31" s="67"/>
    </row>
    <row r="32" spans="1:20" s="47" customFormat="1" ht="15" customHeight="1" x14ac:dyDescent="0.25">
      <c r="A32" s="73" t="str">
        <f>IF('A - VOLBA PŘEDMĚTU'!A33="","",'A - VOLBA PŘEDMĚTU'!A33)</f>
        <v>oktáva</v>
      </c>
      <c r="B32" s="49" t="str">
        <f>IF('A - VOLBA PŘEDMĚTU'!B33="","",'A - VOLBA PŘEDMĚTU'!B33)</f>
        <v>GY8</v>
      </c>
      <c r="C32" s="62">
        <v>68.686868688888893</v>
      </c>
      <c r="D32" s="60">
        <v>91.666666666666643</v>
      </c>
      <c r="E32" s="60">
        <v>96.296296296296305</v>
      </c>
      <c r="F32" s="60">
        <v>92.592592592592581</v>
      </c>
      <c r="G32" s="60">
        <v>88.88888888999999</v>
      </c>
      <c r="H32" s="60">
        <v>86.738351254814816</v>
      </c>
      <c r="I32" s="60">
        <v>88.552188553333337</v>
      </c>
      <c r="J32" s="39">
        <v>98.692810457777767</v>
      </c>
      <c r="K32" s="60">
        <v>86.831275720000008</v>
      </c>
      <c r="L32" s="60">
        <v>67.592592592592581</v>
      </c>
      <c r="M32" s="60">
        <v>82.962962962962976</v>
      </c>
      <c r="N32" s="60">
        <v>82.222222222222214</v>
      </c>
      <c r="O32" s="60">
        <v>66.666666666666671</v>
      </c>
      <c r="P32" s="60">
        <v>82.222222222222229</v>
      </c>
      <c r="Q32" s="60">
        <v>83.703703703703709</v>
      </c>
      <c r="R32" s="60">
        <v>81.481481481481481</v>
      </c>
      <c r="S32" s="67"/>
      <c r="T32" s="67"/>
    </row>
    <row r="33" spans="1:20" ht="15" customHeight="1" x14ac:dyDescent="0.25">
      <c r="A33" s="13"/>
      <c r="B33" s="13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41"/>
      <c r="O33" s="68"/>
      <c r="P33" s="68"/>
      <c r="Q33" s="68"/>
      <c r="R33" s="68"/>
      <c r="S33" s="67"/>
      <c r="T33" s="67"/>
    </row>
    <row r="34" spans="1:20" ht="15" customHeight="1" x14ac:dyDescent="0.25">
      <c r="A34" s="13"/>
      <c r="B34" s="13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1"/>
      <c r="O34" s="68"/>
      <c r="P34" s="68"/>
      <c r="Q34" s="68"/>
      <c r="R34" s="68"/>
      <c r="S34" s="67"/>
      <c r="T34" s="67"/>
    </row>
    <row r="35" spans="1:20" ht="15" customHeight="1" x14ac:dyDescent="0.2">
      <c r="A35" s="13"/>
      <c r="B35" s="13"/>
      <c r="C35" s="42" t="s">
        <v>37</v>
      </c>
      <c r="D35" s="244" t="s">
        <v>115</v>
      </c>
      <c r="E35" s="244"/>
      <c r="F35" s="244"/>
      <c r="G35" s="244"/>
      <c r="H35" s="244"/>
      <c r="I35" s="42" t="s">
        <v>39</v>
      </c>
      <c r="J35" s="244" t="s">
        <v>184</v>
      </c>
      <c r="K35" s="244"/>
      <c r="L35" s="244"/>
      <c r="M35" s="244"/>
      <c r="N35" s="126" t="s">
        <v>141</v>
      </c>
      <c r="O35" s="127" t="s">
        <v>140</v>
      </c>
      <c r="P35" s="128"/>
      <c r="Q35" s="128"/>
      <c r="R35" s="129"/>
      <c r="S35" s="67"/>
      <c r="T35" s="67"/>
    </row>
    <row r="36" spans="1:20" ht="15" customHeight="1" x14ac:dyDescent="0.2">
      <c r="A36" s="13"/>
      <c r="B36" s="13"/>
      <c r="C36" s="42" t="s">
        <v>138</v>
      </c>
      <c r="D36" s="244" t="s">
        <v>139</v>
      </c>
      <c r="E36" s="244"/>
      <c r="F36" s="244"/>
      <c r="G36" s="244"/>
      <c r="H36" s="244"/>
      <c r="I36" s="42" t="s">
        <v>40</v>
      </c>
      <c r="J36" s="244" t="s">
        <v>185</v>
      </c>
      <c r="K36" s="244"/>
      <c r="L36" s="244"/>
      <c r="M36" s="244"/>
      <c r="N36" s="126"/>
      <c r="O36" s="127"/>
      <c r="P36" s="128"/>
      <c r="Q36" s="128"/>
      <c r="R36" s="129"/>
      <c r="S36" s="67"/>
      <c r="T36" s="67"/>
    </row>
    <row r="37" spans="1:20" ht="15" customHeight="1" x14ac:dyDescent="0.2">
      <c r="A37" s="13"/>
      <c r="B37" s="13"/>
      <c r="C37" s="42" t="s">
        <v>38</v>
      </c>
      <c r="D37" s="244" t="s">
        <v>47</v>
      </c>
      <c r="E37" s="244"/>
      <c r="F37" s="244"/>
      <c r="G37" s="244"/>
      <c r="H37" s="244"/>
      <c r="I37" s="42" t="s">
        <v>41</v>
      </c>
      <c r="J37" s="244" t="s">
        <v>186</v>
      </c>
      <c r="K37" s="244"/>
      <c r="L37" s="244"/>
      <c r="M37" s="244"/>
      <c r="N37" s="126"/>
      <c r="O37" s="127"/>
      <c r="P37" s="128"/>
      <c r="Q37" s="128"/>
      <c r="R37" s="129"/>
      <c r="S37" s="67"/>
      <c r="T37" s="67"/>
    </row>
    <row r="38" spans="1:20" ht="15" customHeight="1" x14ac:dyDescent="0.25">
      <c r="A38" s="13"/>
      <c r="B38" s="13"/>
      <c r="C38" s="68"/>
      <c r="D38" s="68"/>
      <c r="E38" s="68"/>
      <c r="F38" s="68"/>
      <c r="G38" s="68"/>
      <c r="H38" s="68"/>
      <c r="I38" s="68"/>
      <c r="J38" s="67"/>
      <c r="K38" s="67"/>
      <c r="L38" s="67"/>
      <c r="M38" s="67"/>
      <c r="N38" s="67"/>
      <c r="O38" s="67"/>
      <c r="P38" s="68"/>
      <c r="Q38" s="68"/>
      <c r="R38" s="68"/>
      <c r="S38" s="67"/>
      <c r="T38" s="67"/>
    </row>
    <row r="39" spans="1:20" ht="15" customHeight="1" x14ac:dyDescent="0.25">
      <c r="A39" s="13"/>
      <c r="B39" s="13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7"/>
      <c r="T39" s="67"/>
    </row>
    <row r="40" spans="1:20" ht="15" customHeight="1" x14ac:dyDescent="0.25">
      <c r="A40" s="47"/>
      <c r="B40" s="47"/>
      <c r="S40" s="47"/>
    </row>
    <row r="41" spans="1:20" ht="15" customHeight="1" x14ac:dyDescent="0.25">
      <c r="A41" s="47"/>
      <c r="B41" s="47"/>
      <c r="S41" s="47"/>
    </row>
    <row r="42" spans="1:20" ht="15" customHeight="1" x14ac:dyDescent="0.25">
      <c r="A42" s="47"/>
      <c r="B42" s="47"/>
      <c r="S42" s="47"/>
    </row>
  </sheetData>
  <mergeCells count="20">
    <mergeCell ref="P2:R3"/>
    <mergeCell ref="B2:M2"/>
    <mergeCell ref="A8:B8"/>
    <mergeCell ref="A26:B26"/>
    <mergeCell ref="M5:R5"/>
    <mergeCell ref="M6:R6"/>
    <mergeCell ref="A9:A25"/>
    <mergeCell ref="C6:I6"/>
    <mergeCell ref="A5:B7"/>
    <mergeCell ref="C5:L5"/>
    <mergeCell ref="A27:A28"/>
    <mergeCell ref="J35:M35"/>
    <mergeCell ref="J6:L6"/>
    <mergeCell ref="D3:M3"/>
    <mergeCell ref="D37:H37"/>
    <mergeCell ref="D35:H35"/>
    <mergeCell ref="D36:H36"/>
    <mergeCell ref="J37:M37"/>
    <mergeCell ref="C29:R29"/>
    <mergeCell ref="J36:M36"/>
  </mergeCells>
  <pageMargins left="0.70866141732283472" right="0.70866141732283472" top="0.78740157480314965" bottom="0.78740157480314965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5" tint="-0.249977111117893"/>
    <pageSetUpPr fitToPage="1"/>
  </sheetPr>
  <dimension ref="A1:AI77"/>
  <sheetViews>
    <sheetView zoomScale="60" zoomScaleNormal="60" workbookViewId="0">
      <pane xSplit="2" ySplit="7" topLeftCell="C8" activePane="bottomRight" state="frozen"/>
      <selection activeCell="C5" sqref="C5:T6"/>
      <selection pane="topRight" activeCell="C5" sqref="C5:T6"/>
      <selection pane="bottomLeft" activeCell="C5" sqref="C5:T6"/>
      <selection pane="bottomRight" activeCell="H30" sqref="H30"/>
    </sheetView>
  </sheetViews>
  <sheetFormatPr defaultRowHeight="15" customHeight="1" x14ac:dyDescent="0.25"/>
  <cols>
    <col min="1" max="1" width="20.7109375" style="1" customWidth="1"/>
    <col min="2" max="2" width="30.7109375" style="1" customWidth="1"/>
    <col min="3" max="4" width="15.7109375" style="1" customWidth="1"/>
    <col min="5" max="11" width="9.7109375" style="1" customWidth="1"/>
    <col min="12" max="33" width="8.5703125" style="1" customWidth="1"/>
    <col min="34" max="16384" width="9.140625" style="1"/>
  </cols>
  <sheetData>
    <row r="1" spans="1:35" ht="18" customHeight="1" thickBot="1" x14ac:dyDescent="0.3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67"/>
      <c r="AF1" s="67"/>
      <c r="AG1" s="67"/>
      <c r="AH1" s="67"/>
      <c r="AI1" s="67"/>
    </row>
    <row r="2" spans="1:35" ht="35.1" customHeight="1" thickTop="1" thickBot="1" x14ac:dyDescent="0.3">
      <c r="A2" s="70" t="s">
        <v>0</v>
      </c>
      <c r="B2" s="159" t="str">
        <f>'A - VOLBA PŘEDMĚTU'!B2:E2</f>
        <v>Gymnázium J. Barranda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210"/>
      <c r="O2" s="13"/>
      <c r="P2" s="13"/>
      <c r="Q2" s="13"/>
      <c r="R2" s="13"/>
      <c r="S2" s="259"/>
      <c r="T2" s="259"/>
      <c r="U2" s="259"/>
      <c r="V2" s="259"/>
      <c r="W2" s="259"/>
      <c r="X2" s="259"/>
      <c r="Y2" s="67"/>
      <c r="Z2" s="67"/>
      <c r="AA2" s="67"/>
      <c r="AB2" s="248" t="s">
        <v>21</v>
      </c>
      <c r="AC2" s="248"/>
      <c r="AD2" s="248"/>
      <c r="AE2" s="248"/>
      <c r="AF2" s="248"/>
      <c r="AG2" s="248"/>
      <c r="AH2" s="67"/>
      <c r="AI2" s="67"/>
    </row>
    <row r="3" spans="1:35" ht="35.1" customHeight="1" thickTop="1" thickBot="1" x14ac:dyDescent="0.3">
      <c r="A3" s="71" t="s">
        <v>1</v>
      </c>
      <c r="B3" s="109">
        <f>'A - VOLBA PŘEDMĚTU'!B3</f>
        <v>600006808</v>
      </c>
      <c r="C3" s="140" t="s">
        <v>2</v>
      </c>
      <c r="D3" s="237" t="str">
        <f>'A - VOLBA PŘEDMĚTU'!D3:J3</f>
        <v>Talichova 824, Beroun 2, 26601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13"/>
      <c r="P3" s="13"/>
      <c r="Q3" s="13"/>
      <c r="R3" s="13"/>
      <c r="S3" s="259"/>
      <c r="T3" s="259"/>
      <c r="U3" s="259"/>
      <c r="V3" s="259"/>
      <c r="W3" s="259"/>
      <c r="X3" s="259"/>
      <c r="Y3" s="67"/>
      <c r="Z3" s="67"/>
      <c r="AA3" s="67"/>
      <c r="AB3" s="248"/>
      <c r="AC3" s="248"/>
      <c r="AD3" s="248"/>
      <c r="AE3" s="248"/>
      <c r="AF3" s="248"/>
      <c r="AG3" s="248"/>
      <c r="AH3" s="67"/>
      <c r="AI3" s="67"/>
    </row>
    <row r="4" spans="1:35" ht="18" customHeight="1" thickTop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4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67"/>
      <c r="AF4" s="67"/>
      <c r="AG4" s="67"/>
      <c r="AH4" s="67"/>
      <c r="AI4" s="67"/>
    </row>
    <row r="5" spans="1:35" ht="35.1" customHeight="1" x14ac:dyDescent="0.25">
      <c r="A5" s="231"/>
      <c r="B5" s="232"/>
      <c r="C5" s="263" t="s">
        <v>56</v>
      </c>
      <c r="D5" s="263"/>
      <c r="E5" s="275" t="s">
        <v>113</v>
      </c>
      <c r="F5" s="215" t="s">
        <v>105</v>
      </c>
      <c r="G5" s="216"/>
      <c r="H5" s="216"/>
      <c r="I5" s="216"/>
      <c r="J5" s="216"/>
      <c r="K5" s="217"/>
      <c r="L5" s="264" t="s">
        <v>104</v>
      </c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67"/>
      <c r="AI5" s="67"/>
    </row>
    <row r="6" spans="1:35" s="3" customFormat="1" ht="35.1" customHeight="1" x14ac:dyDescent="0.25">
      <c r="A6" s="233"/>
      <c r="B6" s="234"/>
      <c r="C6" s="263"/>
      <c r="D6" s="263"/>
      <c r="E6" s="276"/>
      <c r="F6" s="212" t="s">
        <v>60</v>
      </c>
      <c r="G6" s="213"/>
      <c r="H6" s="213"/>
      <c r="I6" s="213"/>
      <c r="J6" s="214"/>
      <c r="K6" s="179" t="s">
        <v>73</v>
      </c>
      <c r="L6" s="266" t="s">
        <v>42</v>
      </c>
      <c r="M6" s="267"/>
      <c r="N6" s="267"/>
      <c r="O6" s="268"/>
      <c r="P6" s="269" t="s">
        <v>148</v>
      </c>
      <c r="Q6" s="270"/>
      <c r="R6" s="271"/>
      <c r="S6" s="272" t="s">
        <v>152</v>
      </c>
      <c r="T6" s="273"/>
      <c r="U6" s="274"/>
      <c r="V6" s="260" t="s">
        <v>27</v>
      </c>
      <c r="W6" s="261"/>
      <c r="X6" s="261"/>
      <c r="Y6" s="261"/>
      <c r="Z6" s="261"/>
      <c r="AA6" s="261"/>
      <c r="AB6" s="261"/>
      <c r="AC6" s="261"/>
      <c r="AD6" s="262"/>
      <c r="AE6" s="265" t="s">
        <v>155</v>
      </c>
      <c r="AF6" s="265"/>
      <c r="AG6" s="265"/>
      <c r="AH6" s="30"/>
      <c r="AI6" s="30"/>
    </row>
    <row r="7" spans="1:35" s="3" customFormat="1" ht="35.1" customHeight="1" x14ac:dyDescent="0.25">
      <c r="A7" s="235"/>
      <c r="B7" s="236"/>
      <c r="C7" s="4" t="s">
        <v>112</v>
      </c>
      <c r="D7" s="4" t="s">
        <v>57</v>
      </c>
      <c r="E7" s="277"/>
      <c r="F7" s="11">
        <v>1</v>
      </c>
      <c r="G7" s="5">
        <v>2</v>
      </c>
      <c r="H7" s="6">
        <v>3</v>
      </c>
      <c r="I7" s="7">
        <v>4</v>
      </c>
      <c r="J7" s="9">
        <v>5</v>
      </c>
      <c r="K7" s="180"/>
      <c r="L7" s="29" t="s">
        <v>35</v>
      </c>
      <c r="M7" s="29" t="s">
        <v>3</v>
      </c>
      <c r="N7" s="29" t="s">
        <v>22</v>
      </c>
      <c r="O7" s="29" t="s">
        <v>23</v>
      </c>
      <c r="P7" s="12" t="s">
        <v>43</v>
      </c>
      <c r="Q7" s="12" t="s">
        <v>142</v>
      </c>
      <c r="R7" s="12" t="s">
        <v>143</v>
      </c>
      <c r="S7" s="28" t="s">
        <v>145</v>
      </c>
      <c r="T7" s="28" t="s">
        <v>146</v>
      </c>
      <c r="U7" s="28" t="s">
        <v>147</v>
      </c>
      <c r="V7" s="27" t="s">
        <v>28</v>
      </c>
      <c r="W7" s="27" t="s">
        <v>29</v>
      </c>
      <c r="X7" s="27" t="s">
        <v>144</v>
      </c>
      <c r="Y7" s="27" t="s">
        <v>30</v>
      </c>
      <c r="Z7" s="27" t="s">
        <v>31</v>
      </c>
      <c r="AA7" s="27" t="s">
        <v>32</v>
      </c>
      <c r="AB7" s="27" t="s">
        <v>33</v>
      </c>
      <c r="AC7" s="27" t="s">
        <v>34</v>
      </c>
      <c r="AD7" s="27" t="s">
        <v>81</v>
      </c>
      <c r="AE7" s="80" t="s">
        <v>129</v>
      </c>
      <c r="AF7" s="80" t="s">
        <v>130</v>
      </c>
      <c r="AG7" s="80" t="s">
        <v>131</v>
      </c>
      <c r="AH7" s="30"/>
      <c r="AI7" s="30"/>
    </row>
    <row r="8" spans="1:35" ht="15" customHeight="1" x14ac:dyDescent="0.25">
      <c r="A8" s="173" t="s">
        <v>4</v>
      </c>
      <c r="B8" s="174"/>
      <c r="C8" s="51">
        <v>35358</v>
      </c>
      <c r="D8" s="51">
        <v>31180</v>
      </c>
      <c r="E8" s="55">
        <v>29.880083715142259</v>
      </c>
      <c r="F8" s="54">
        <v>12.459910198845414</v>
      </c>
      <c r="G8" s="54">
        <v>17.132777421423988</v>
      </c>
      <c r="H8" s="54">
        <v>24.878127004490057</v>
      </c>
      <c r="I8" s="54">
        <v>25.044900577293138</v>
      </c>
      <c r="J8" s="54">
        <v>20.484284797947403</v>
      </c>
      <c r="K8" s="56">
        <v>54.759496919917659</v>
      </c>
      <c r="L8" s="139">
        <v>58.246694904299211</v>
      </c>
      <c r="M8" s="133">
        <v>52.944102169169831</v>
      </c>
      <c r="N8" s="133">
        <v>56.771836092927437</v>
      </c>
      <c r="O8" s="133">
        <v>43.246213579771556</v>
      </c>
      <c r="P8" s="137">
        <v>60.300025670645553</v>
      </c>
      <c r="Q8" s="133">
        <v>41.599864645199091</v>
      </c>
      <c r="R8" s="133">
        <v>57.845259118767395</v>
      </c>
      <c r="S8" s="145">
        <v>54.519638043897004</v>
      </c>
      <c r="T8" s="133">
        <v>60.070838757779541</v>
      </c>
      <c r="U8" s="133">
        <v>42.914545272303229</v>
      </c>
      <c r="V8" s="132">
        <v>51.543447567706266</v>
      </c>
      <c r="W8" s="133">
        <v>55.023195261778326</v>
      </c>
      <c r="X8" s="133">
        <v>46.481338866378465</v>
      </c>
      <c r="Y8" s="133">
        <v>67.889765969818185</v>
      </c>
      <c r="Z8" s="133">
        <v>67.186497240405984</v>
      </c>
      <c r="AA8" s="133">
        <v>58.075251663857877</v>
      </c>
      <c r="AB8" s="133">
        <v>49.632588884610428</v>
      </c>
      <c r="AC8" s="133">
        <v>53.78535061829588</v>
      </c>
      <c r="AD8" s="133">
        <v>47.657553587445179</v>
      </c>
      <c r="AE8" s="134">
        <v>58.517564475524352</v>
      </c>
      <c r="AF8" s="133">
        <v>50.879726270074144</v>
      </c>
      <c r="AG8" s="133">
        <v>37.193556667950304</v>
      </c>
      <c r="AH8" s="67"/>
      <c r="AI8" s="67"/>
    </row>
    <row r="9" spans="1:35" ht="15" customHeight="1" x14ac:dyDescent="0.25">
      <c r="A9" s="156" t="s">
        <v>170</v>
      </c>
      <c r="B9" s="48" t="s">
        <v>78</v>
      </c>
      <c r="C9" s="52">
        <v>8691</v>
      </c>
      <c r="D9" s="52">
        <v>8474</v>
      </c>
      <c r="E9" s="65">
        <v>4.3033022667126914</v>
      </c>
      <c r="F9" s="64">
        <v>35.650224215246631</v>
      </c>
      <c r="G9" s="64">
        <v>31.838565022421523</v>
      </c>
      <c r="H9" s="64">
        <v>22.067500590040122</v>
      </c>
      <c r="I9" s="64">
        <v>8.590984186924711</v>
      </c>
      <c r="J9" s="64">
        <v>1.8527259853670048</v>
      </c>
      <c r="K9" s="57">
        <v>75.376062322945984</v>
      </c>
      <c r="L9" s="119">
        <v>79.161218856546654</v>
      </c>
      <c r="M9" s="64">
        <v>71.945821529745317</v>
      </c>
      <c r="N9" s="64">
        <v>74.207684135977317</v>
      </c>
      <c r="O9" s="64">
        <v>67.672922568460748</v>
      </c>
      <c r="P9" s="120">
        <v>78.635505193579135</v>
      </c>
      <c r="Q9" s="64">
        <v>67.908189544794524</v>
      </c>
      <c r="R9" s="64">
        <v>77.084757904743824</v>
      </c>
      <c r="S9" s="121">
        <v>77.48465533522193</v>
      </c>
      <c r="T9" s="64">
        <v>77.344979540330286</v>
      </c>
      <c r="U9" s="64">
        <v>66.096159899470194</v>
      </c>
      <c r="V9" s="118">
        <v>70.001180358829018</v>
      </c>
      <c r="W9" s="64">
        <v>76.279846215117132</v>
      </c>
      <c r="X9" s="64">
        <v>72.624855734543274</v>
      </c>
      <c r="Y9" s="64">
        <v>87.65738117742697</v>
      </c>
      <c r="Z9" s="64">
        <v>87.405571293673162</v>
      </c>
      <c r="AA9" s="64">
        <v>76.895319033504663</v>
      </c>
      <c r="AB9" s="64">
        <v>61.815391879131234</v>
      </c>
      <c r="AC9" s="64">
        <v>79.575857727911171</v>
      </c>
      <c r="AD9" s="64">
        <v>66.898803902999589</v>
      </c>
      <c r="AE9" s="57">
        <v>78.588697861169322</v>
      </c>
      <c r="AF9" s="64">
        <v>73.458078625110602</v>
      </c>
      <c r="AG9" s="64">
        <v>47.013692162417293</v>
      </c>
      <c r="AH9" s="67"/>
      <c r="AI9" s="67"/>
    </row>
    <row r="10" spans="1:35" ht="15" customHeight="1" x14ac:dyDescent="0.25">
      <c r="A10" s="157"/>
      <c r="B10" s="49" t="s">
        <v>75</v>
      </c>
      <c r="C10" s="53">
        <v>3334</v>
      </c>
      <c r="D10" s="53">
        <v>3278</v>
      </c>
      <c r="E10" s="65">
        <v>2.6994601079784042</v>
      </c>
      <c r="F10" s="66">
        <v>48.932275777913361</v>
      </c>
      <c r="G10" s="66">
        <v>30.384380719951189</v>
      </c>
      <c r="H10" s="66">
        <v>15.070164734594266</v>
      </c>
      <c r="I10" s="66">
        <v>4.5759609517998783</v>
      </c>
      <c r="J10" s="66">
        <v>1.0372178157413057</v>
      </c>
      <c r="K10" s="57">
        <v>80.799877974374681</v>
      </c>
      <c r="L10" s="119">
        <v>83.166330313791789</v>
      </c>
      <c r="M10" s="66">
        <v>78.157413056741959</v>
      </c>
      <c r="N10" s="66">
        <v>79.816198901769368</v>
      </c>
      <c r="O10" s="66">
        <v>76.735051860890835</v>
      </c>
      <c r="P10" s="120">
        <v>84.243441122635858</v>
      </c>
      <c r="Q10" s="66">
        <v>74.06955460717235</v>
      </c>
      <c r="R10" s="66">
        <v>82.165323683996348</v>
      </c>
      <c r="S10" s="121">
        <v>81.595485051860777</v>
      </c>
      <c r="T10" s="66">
        <v>82.463174409511907</v>
      </c>
      <c r="U10" s="66">
        <v>75.150837231839361</v>
      </c>
      <c r="V10" s="118">
        <v>78.492983526540584</v>
      </c>
      <c r="W10" s="66">
        <v>79.251285626159287</v>
      </c>
      <c r="X10" s="66">
        <v>79.320046099285946</v>
      </c>
      <c r="Y10" s="66">
        <v>90.827740492290957</v>
      </c>
      <c r="Z10" s="66">
        <v>91.404820012202464</v>
      </c>
      <c r="AA10" s="66">
        <v>82.131961997028611</v>
      </c>
      <c r="AB10" s="66">
        <v>68.791946308724874</v>
      </c>
      <c r="AC10" s="66">
        <v>84.258694326348348</v>
      </c>
      <c r="AD10" s="66">
        <v>73.988204189466174</v>
      </c>
      <c r="AE10" s="57">
        <v>82.843828238871154</v>
      </c>
      <c r="AF10" s="66">
        <v>80.360296715803869</v>
      </c>
      <c r="AG10" s="66">
        <v>55.338621110433166</v>
      </c>
      <c r="AH10" s="67"/>
      <c r="AI10" s="67"/>
    </row>
    <row r="11" spans="1:35" ht="15" customHeight="1" x14ac:dyDescent="0.25">
      <c r="A11" s="157"/>
      <c r="B11" s="48" t="s">
        <v>76</v>
      </c>
      <c r="C11" s="52">
        <v>680</v>
      </c>
      <c r="D11" s="52">
        <v>671</v>
      </c>
      <c r="E11" s="65">
        <v>2.9411764705882351</v>
      </c>
      <c r="F11" s="64">
        <v>37.257824143070046</v>
      </c>
      <c r="G11" s="64">
        <v>33.830104321907598</v>
      </c>
      <c r="H11" s="64">
        <v>20.119225037257824</v>
      </c>
      <c r="I11" s="64">
        <v>7.1535022354694489</v>
      </c>
      <c r="J11" s="64">
        <v>1.639344262295082</v>
      </c>
      <c r="K11" s="57">
        <v>76.670640834575337</v>
      </c>
      <c r="L11" s="119">
        <v>80.608735526795854</v>
      </c>
      <c r="M11" s="64">
        <v>73.546944858420332</v>
      </c>
      <c r="N11" s="64">
        <v>74.161698956780938</v>
      </c>
      <c r="O11" s="64">
        <v>69.504470938897171</v>
      </c>
      <c r="P11" s="120">
        <v>78.748137108792903</v>
      </c>
      <c r="Q11" s="64">
        <v>69.570518900634781</v>
      </c>
      <c r="R11" s="64">
        <v>78.647412508777961</v>
      </c>
      <c r="S11" s="121">
        <v>79.143070044709376</v>
      </c>
      <c r="T11" s="64">
        <v>78.01433539116239</v>
      </c>
      <c r="U11" s="64">
        <v>68.041066401892735</v>
      </c>
      <c r="V11" s="118">
        <v>70.827123695976113</v>
      </c>
      <c r="W11" s="64">
        <v>77.751756439135605</v>
      </c>
      <c r="X11" s="64">
        <v>74.39973505605073</v>
      </c>
      <c r="Y11" s="64">
        <v>89.692001987287668</v>
      </c>
      <c r="Z11" s="64">
        <v>89.456035767511182</v>
      </c>
      <c r="AA11" s="64">
        <v>77.645305513532108</v>
      </c>
      <c r="AB11" s="64">
        <v>60.2086438152011</v>
      </c>
      <c r="AC11" s="64">
        <v>80.973671138137192</v>
      </c>
      <c r="AD11" s="64">
        <v>68.852459016438161</v>
      </c>
      <c r="AE11" s="57">
        <v>79.659797523517199</v>
      </c>
      <c r="AF11" s="64">
        <v>75.252961017287689</v>
      </c>
      <c r="AG11" s="64">
        <v>46.795827123696</v>
      </c>
      <c r="AH11" s="67"/>
      <c r="AI11" s="67"/>
    </row>
    <row r="12" spans="1:35" ht="15" customHeight="1" x14ac:dyDescent="0.25">
      <c r="A12" s="157"/>
      <c r="B12" s="49" t="s">
        <v>77</v>
      </c>
      <c r="C12" s="53">
        <v>4677</v>
      </c>
      <c r="D12" s="53">
        <v>4525</v>
      </c>
      <c r="E12" s="65">
        <v>5.6446440025657472</v>
      </c>
      <c r="F12" s="66">
        <v>25.790055248618788</v>
      </c>
      <c r="G12" s="66">
        <v>32.596685082872931</v>
      </c>
      <c r="H12" s="66">
        <v>27.425414364640883</v>
      </c>
      <c r="I12" s="66">
        <v>11.712707182320441</v>
      </c>
      <c r="J12" s="66">
        <v>2.4751381215469612</v>
      </c>
      <c r="K12" s="57">
        <v>71.25315056378524</v>
      </c>
      <c r="L12" s="119">
        <v>76.043810268753049</v>
      </c>
      <c r="M12" s="66">
        <v>67.206500110545889</v>
      </c>
      <c r="N12" s="66">
        <v>70.149789962414431</v>
      </c>
      <c r="O12" s="66">
        <v>60.833517576829664</v>
      </c>
      <c r="P12" s="120">
        <v>74.554499226177242</v>
      </c>
      <c r="Q12" s="66">
        <v>63.196189175074657</v>
      </c>
      <c r="R12" s="66">
        <v>73.170843276467295</v>
      </c>
      <c r="S12" s="121">
        <v>74.25934114525748</v>
      </c>
      <c r="T12" s="66">
        <v>73.536317024945021</v>
      </c>
      <c r="U12" s="66">
        <v>59.245338639546631</v>
      </c>
      <c r="V12" s="118">
        <v>63.724298032279385</v>
      </c>
      <c r="W12" s="66">
        <v>73.907962476511187</v>
      </c>
      <c r="X12" s="66">
        <v>67.509273589869537</v>
      </c>
      <c r="Y12" s="66">
        <v>85.057852458094487</v>
      </c>
      <c r="Z12" s="66">
        <v>84.202962635418999</v>
      </c>
      <c r="AA12" s="66">
        <v>72.988850635863088</v>
      </c>
      <c r="AB12" s="66">
        <v>56.997567985850075</v>
      </c>
      <c r="AC12" s="66">
        <v>75.974648095379123</v>
      </c>
      <c r="AD12" s="66">
        <v>61.471000073648121</v>
      </c>
      <c r="AE12" s="57">
        <v>75.345933047651087</v>
      </c>
      <c r="AF12" s="66">
        <v>68.189487648669328</v>
      </c>
      <c r="AG12" s="66">
        <v>41.012602255140308</v>
      </c>
      <c r="AH12" s="67"/>
      <c r="AI12" s="67"/>
    </row>
    <row r="13" spans="1:35" ht="15" customHeight="1" x14ac:dyDescent="0.25">
      <c r="A13" s="157"/>
      <c r="B13" s="48" t="s">
        <v>79</v>
      </c>
      <c r="C13" s="52">
        <v>2241</v>
      </c>
      <c r="D13" s="52">
        <v>2119</v>
      </c>
      <c r="E13" s="65">
        <v>12.628290941543954</v>
      </c>
      <c r="F13" s="64">
        <v>13.780084945729119</v>
      </c>
      <c r="G13" s="64">
        <v>24.587069372345447</v>
      </c>
      <c r="H13" s="64">
        <v>31.618688060405852</v>
      </c>
      <c r="I13" s="64">
        <v>22.416234072675788</v>
      </c>
      <c r="J13" s="64">
        <v>7.5979235488437951</v>
      </c>
      <c r="K13" s="57">
        <v>62.133081642284033</v>
      </c>
      <c r="L13" s="119">
        <v>67.308599847571202</v>
      </c>
      <c r="M13" s="64">
        <v>59.184756960830541</v>
      </c>
      <c r="N13" s="64">
        <v>63.09579990561582</v>
      </c>
      <c r="O13" s="64">
        <v>47.298253893345979</v>
      </c>
      <c r="P13" s="120">
        <v>65.530910806984195</v>
      </c>
      <c r="Q13" s="64">
        <v>51.001758977095818</v>
      </c>
      <c r="R13" s="64">
        <v>65.183642251877174</v>
      </c>
      <c r="S13" s="121">
        <v>65.035394053799067</v>
      </c>
      <c r="T13" s="64">
        <v>65.886873862250283</v>
      </c>
      <c r="U13" s="64">
        <v>46.924649991628179</v>
      </c>
      <c r="V13" s="118">
        <v>55.556866446437049</v>
      </c>
      <c r="W13" s="64">
        <v>65.340794174450295</v>
      </c>
      <c r="X13" s="64">
        <v>55.151801164148168</v>
      </c>
      <c r="Y13" s="64">
        <v>76.325310681585847</v>
      </c>
      <c r="Z13" s="64">
        <v>75.967437470504905</v>
      </c>
      <c r="AA13" s="64">
        <v>64.599204476144379</v>
      </c>
      <c r="AB13" s="64">
        <v>52.052855120339757</v>
      </c>
      <c r="AC13" s="64">
        <v>65.722825232373779</v>
      </c>
      <c r="AD13" s="64">
        <v>51.879817523898055</v>
      </c>
      <c r="AE13" s="57">
        <v>66.677515419059915</v>
      </c>
      <c r="AF13" s="64">
        <v>57.638906137949469</v>
      </c>
      <c r="AG13" s="64">
        <v>38.933459178857973</v>
      </c>
      <c r="AH13" s="67"/>
      <c r="AI13" s="67"/>
    </row>
    <row r="14" spans="1:35" ht="15" customHeight="1" x14ac:dyDescent="0.25">
      <c r="A14" s="157"/>
      <c r="B14" s="49" t="s">
        <v>5</v>
      </c>
      <c r="C14" s="53">
        <v>7550</v>
      </c>
      <c r="D14" s="53">
        <v>6598</v>
      </c>
      <c r="E14" s="65">
        <v>23.576158940397352</v>
      </c>
      <c r="F14" s="66">
        <v>6.4413458623825397</v>
      </c>
      <c r="G14" s="66">
        <v>18.732949378599574</v>
      </c>
      <c r="H14" s="66">
        <v>33.646559563504091</v>
      </c>
      <c r="I14" s="66">
        <v>28.629887844801456</v>
      </c>
      <c r="J14" s="66">
        <v>12.549257350712336</v>
      </c>
      <c r="K14" s="57">
        <v>55.440133373749759</v>
      </c>
      <c r="L14" s="119">
        <v>59.014386643928631</v>
      </c>
      <c r="M14" s="66">
        <v>54.32706880872994</v>
      </c>
      <c r="N14" s="66">
        <v>59.601394361927639</v>
      </c>
      <c r="O14" s="66">
        <v>40.77561382237036</v>
      </c>
      <c r="P14" s="120">
        <v>62.482570475901817</v>
      </c>
      <c r="Q14" s="66">
        <v>39.846785526580852</v>
      </c>
      <c r="R14" s="66">
        <v>58.926424935681787</v>
      </c>
      <c r="S14" s="121">
        <v>54.957562897847787</v>
      </c>
      <c r="T14" s="66">
        <v>62.25263066713282</v>
      </c>
      <c r="U14" s="66">
        <v>40.616685189927246</v>
      </c>
      <c r="V14" s="118">
        <v>53.82691724765079</v>
      </c>
      <c r="W14" s="66">
        <v>54.423418351706495</v>
      </c>
      <c r="X14" s="66">
        <v>45.427907446177635</v>
      </c>
      <c r="Y14" s="66">
        <v>70.041426695455968</v>
      </c>
      <c r="Z14" s="66">
        <v>69.202788723855377</v>
      </c>
      <c r="AA14" s="66">
        <v>59.786515393989262</v>
      </c>
      <c r="AB14" s="66">
        <v>51.924825704759002</v>
      </c>
      <c r="AC14" s="66">
        <v>54.693341416761179</v>
      </c>
      <c r="AD14" s="66">
        <v>46.589875719986374</v>
      </c>
      <c r="AE14" s="57">
        <v>59.606359294084982</v>
      </c>
      <c r="AF14" s="66">
        <v>50.756210016085141</v>
      </c>
      <c r="AG14" s="66">
        <v>39.527129433161448</v>
      </c>
      <c r="AH14" s="67"/>
      <c r="AI14" s="67"/>
    </row>
    <row r="15" spans="1:35" ht="15" customHeight="1" x14ac:dyDescent="0.25">
      <c r="A15" s="157"/>
      <c r="B15" s="48" t="s">
        <v>6</v>
      </c>
      <c r="C15" s="52">
        <v>945</v>
      </c>
      <c r="D15" s="52">
        <v>798</v>
      </c>
      <c r="E15" s="65">
        <v>39.047619047619051</v>
      </c>
      <c r="F15" s="64">
        <v>2.7568922305764412</v>
      </c>
      <c r="G15" s="64">
        <v>7.518796992481203</v>
      </c>
      <c r="H15" s="64">
        <v>24.81203007518797</v>
      </c>
      <c r="I15" s="64">
        <v>37.092731829573935</v>
      </c>
      <c r="J15" s="64">
        <v>27.819548872180448</v>
      </c>
      <c r="K15" s="57">
        <v>45.07268170426066</v>
      </c>
      <c r="L15" s="119">
        <v>48.385386543193043</v>
      </c>
      <c r="M15" s="64">
        <v>43.890977443609088</v>
      </c>
      <c r="N15" s="64">
        <v>48.120300751879697</v>
      </c>
      <c r="O15" s="64">
        <v>32.440476190476197</v>
      </c>
      <c r="P15" s="120">
        <v>52.857142857142868</v>
      </c>
      <c r="Q15" s="64">
        <v>29.516974252741857</v>
      </c>
      <c r="R15" s="64">
        <v>48.288825511972419</v>
      </c>
      <c r="S15" s="121">
        <v>43.796992481203006</v>
      </c>
      <c r="T15" s="64">
        <v>51.718582169679252</v>
      </c>
      <c r="U15" s="64">
        <v>32.400445557105272</v>
      </c>
      <c r="V15" s="118">
        <v>41.290726817042639</v>
      </c>
      <c r="W15" s="64">
        <v>44.289294665614008</v>
      </c>
      <c r="X15" s="64">
        <v>34.572542466265631</v>
      </c>
      <c r="Y15" s="64">
        <v>59.461152882919833</v>
      </c>
      <c r="Z15" s="64">
        <v>57.518796992481199</v>
      </c>
      <c r="AA15" s="64">
        <v>50.179018975839611</v>
      </c>
      <c r="AB15" s="64">
        <v>43.045112781954892</v>
      </c>
      <c r="AC15" s="64">
        <v>43.358395989887171</v>
      </c>
      <c r="AD15" s="64">
        <v>37.823725981666627</v>
      </c>
      <c r="AE15" s="57">
        <v>49.096880131370916</v>
      </c>
      <c r="AF15" s="64">
        <v>40.509167655958663</v>
      </c>
      <c r="AG15" s="64">
        <v>30.075187969924816</v>
      </c>
      <c r="AH15" s="67"/>
      <c r="AI15" s="67"/>
    </row>
    <row r="16" spans="1:35" ht="15" customHeight="1" x14ac:dyDescent="0.25">
      <c r="A16" s="157"/>
      <c r="B16" s="49" t="s">
        <v>7</v>
      </c>
      <c r="C16" s="53">
        <v>1918</v>
      </c>
      <c r="D16" s="53">
        <v>1728</v>
      </c>
      <c r="E16" s="65">
        <v>27.685088633993743</v>
      </c>
      <c r="F16" s="66">
        <v>2.9513888888888888</v>
      </c>
      <c r="G16" s="66">
        <v>12.557870370370368</v>
      </c>
      <c r="H16" s="66">
        <v>31.597222222222221</v>
      </c>
      <c r="I16" s="66">
        <v>33.159722222222221</v>
      </c>
      <c r="J16" s="66">
        <v>19.733796296296298</v>
      </c>
      <c r="K16" s="57">
        <v>49.673611111111136</v>
      </c>
      <c r="L16" s="119">
        <v>54.321070234134481</v>
      </c>
      <c r="M16" s="66">
        <v>48.036231884057983</v>
      </c>
      <c r="N16" s="66">
        <v>49.87681159420292</v>
      </c>
      <c r="O16" s="66">
        <v>36.115942028985515</v>
      </c>
      <c r="P16" s="120">
        <v>53.628985507246391</v>
      </c>
      <c r="Q16" s="66">
        <v>38.229249011137973</v>
      </c>
      <c r="R16" s="66">
        <v>52.681659170526466</v>
      </c>
      <c r="S16" s="121">
        <v>51.518840579710186</v>
      </c>
      <c r="T16" s="66">
        <v>53.672877846811566</v>
      </c>
      <c r="U16" s="66">
        <v>36.341384862220316</v>
      </c>
      <c r="V16" s="118">
        <v>45.275362318840642</v>
      </c>
      <c r="W16" s="66">
        <v>53.681159420098545</v>
      </c>
      <c r="X16" s="66">
        <v>42.132045088005697</v>
      </c>
      <c r="Y16" s="66">
        <v>62.086956522434711</v>
      </c>
      <c r="Z16" s="66">
        <v>64.608695652173893</v>
      </c>
      <c r="AA16" s="66">
        <v>51.602484472075396</v>
      </c>
      <c r="AB16" s="66">
        <v>39.913043478260931</v>
      </c>
      <c r="AC16" s="66">
        <v>48.985507246405689</v>
      </c>
      <c r="AD16" s="66">
        <v>41.62318840586083</v>
      </c>
      <c r="AE16" s="57">
        <v>53.981009495365747</v>
      </c>
      <c r="AF16" s="66">
        <v>45.446224256434768</v>
      </c>
      <c r="AG16" s="66">
        <v>27.826086956521728</v>
      </c>
      <c r="AH16" s="67"/>
      <c r="AI16" s="67"/>
    </row>
    <row r="17" spans="1:35" ht="15" customHeight="1" x14ac:dyDescent="0.25">
      <c r="A17" s="157"/>
      <c r="B17" s="48" t="s">
        <v>17</v>
      </c>
      <c r="C17" s="52">
        <v>1800</v>
      </c>
      <c r="D17" s="52">
        <v>1477</v>
      </c>
      <c r="E17" s="65">
        <v>50.166666666666671</v>
      </c>
      <c r="F17" s="64">
        <v>0.81245768449559919</v>
      </c>
      <c r="G17" s="64">
        <v>5.0778605280974949</v>
      </c>
      <c r="H17" s="64">
        <v>19.90521327014218</v>
      </c>
      <c r="I17" s="64">
        <v>34.935680433310765</v>
      </c>
      <c r="J17" s="64">
        <v>39.268788083953957</v>
      </c>
      <c r="K17" s="57">
        <v>39.56551255940262</v>
      </c>
      <c r="L17" s="119">
        <v>43.130189566021762</v>
      </c>
      <c r="M17" s="64">
        <v>38.518329938900202</v>
      </c>
      <c r="N17" s="64">
        <v>41.938221317040153</v>
      </c>
      <c r="O17" s="64">
        <v>26.654786150712802</v>
      </c>
      <c r="P17" s="120">
        <v>43.462321792260788</v>
      </c>
      <c r="Q17" s="64">
        <v>25.328642842726413</v>
      </c>
      <c r="R17" s="64">
        <v>43.621977198624592</v>
      </c>
      <c r="S17" s="121">
        <v>39.0699253224711</v>
      </c>
      <c r="T17" s="64">
        <v>45.084537549103892</v>
      </c>
      <c r="U17" s="64">
        <v>27.789092553489496</v>
      </c>
      <c r="V17" s="118">
        <v>35.064494229463698</v>
      </c>
      <c r="W17" s="64">
        <v>41.441179323380773</v>
      </c>
      <c r="X17" s="64">
        <v>29.177038544636783</v>
      </c>
      <c r="Y17" s="64">
        <v>51.912197330543158</v>
      </c>
      <c r="Z17" s="64">
        <v>53.394433129667341</v>
      </c>
      <c r="AA17" s="64">
        <v>40.257976918302667</v>
      </c>
      <c r="AB17" s="64">
        <v>38.662593346911045</v>
      </c>
      <c r="AC17" s="64">
        <v>35.732066077990545</v>
      </c>
      <c r="AD17" s="64">
        <v>36.105453722532197</v>
      </c>
      <c r="AE17" s="57">
        <v>43.743708593587208</v>
      </c>
      <c r="AF17" s="64">
        <v>34.580340872311496</v>
      </c>
      <c r="AG17" s="64">
        <v>26.340801086218669</v>
      </c>
      <c r="AH17" s="67"/>
      <c r="AI17" s="67"/>
    </row>
    <row r="18" spans="1:35" ht="15" customHeight="1" x14ac:dyDescent="0.25">
      <c r="A18" s="157"/>
      <c r="B18" s="49" t="s">
        <v>18</v>
      </c>
      <c r="C18" s="53">
        <v>1062</v>
      </c>
      <c r="D18" s="53">
        <v>933</v>
      </c>
      <c r="E18" s="65">
        <v>49.529190207156311</v>
      </c>
      <c r="F18" s="66">
        <v>0.4287245444801715</v>
      </c>
      <c r="G18" s="66">
        <v>4.287245444801715</v>
      </c>
      <c r="H18" s="66">
        <v>19.078242229367632</v>
      </c>
      <c r="I18" s="66">
        <v>33.654876741693464</v>
      </c>
      <c r="J18" s="66">
        <v>42.550911039657016</v>
      </c>
      <c r="K18" s="57">
        <v>38.370846730975344</v>
      </c>
      <c r="L18" s="119">
        <v>41.718196058971145</v>
      </c>
      <c r="M18" s="66">
        <v>36.669346195069636</v>
      </c>
      <c r="N18" s="66">
        <v>41.412111468381632</v>
      </c>
      <c r="O18" s="66">
        <v>26.152197213290467</v>
      </c>
      <c r="P18" s="120">
        <v>42.979635584137228</v>
      </c>
      <c r="Q18" s="66">
        <v>24.495761472155422</v>
      </c>
      <c r="R18" s="66">
        <v>42.044572568908883</v>
      </c>
      <c r="S18" s="121">
        <v>37.475884244372999</v>
      </c>
      <c r="T18" s="66">
        <v>44.076966263663437</v>
      </c>
      <c r="U18" s="66">
        <v>27.045373346473728</v>
      </c>
      <c r="V18" s="118">
        <v>33.145766345123299</v>
      </c>
      <c r="W18" s="66">
        <v>41.632215587738465</v>
      </c>
      <c r="X18" s="66">
        <v>27.164463497759911</v>
      </c>
      <c r="Y18" s="66">
        <v>50.07145409162915</v>
      </c>
      <c r="Z18" s="66">
        <v>51.768488745980747</v>
      </c>
      <c r="AA18" s="66">
        <v>40.162302863719177</v>
      </c>
      <c r="AB18" s="66">
        <v>37.620578778135034</v>
      </c>
      <c r="AC18" s="66">
        <v>34.941050374833843</v>
      </c>
      <c r="AD18" s="66">
        <v>34.351554126441613</v>
      </c>
      <c r="AE18" s="57">
        <v>42.465905311009664</v>
      </c>
      <c r="AF18" s="66">
        <v>33.327692220541209</v>
      </c>
      <c r="AG18" s="66">
        <v>26.902465166130728</v>
      </c>
      <c r="AH18" s="67"/>
      <c r="AI18" s="67"/>
    </row>
    <row r="19" spans="1:35" ht="15" customHeight="1" x14ac:dyDescent="0.25">
      <c r="A19" s="157"/>
      <c r="B19" s="48" t="s">
        <v>19</v>
      </c>
      <c r="C19" s="52">
        <v>1322</v>
      </c>
      <c r="D19" s="52">
        <v>1143</v>
      </c>
      <c r="E19" s="65">
        <v>41.452344931921331</v>
      </c>
      <c r="F19" s="64">
        <v>1.4873140857392826</v>
      </c>
      <c r="G19" s="64">
        <v>10.761154855643044</v>
      </c>
      <c r="H19" s="64">
        <v>23.447069116360456</v>
      </c>
      <c r="I19" s="64">
        <v>32.020997375328086</v>
      </c>
      <c r="J19" s="64">
        <v>32.283464566929133</v>
      </c>
      <c r="K19" s="57">
        <v>44.426946631671058</v>
      </c>
      <c r="L19" s="119">
        <v>47.546941247704318</v>
      </c>
      <c r="M19" s="64">
        <v>42.399387576553018</v>
      </c>
      <c r="N19" s="64">
        <v>48.261154855643021</v>
      </c>
      <c r="O19" s="64">
        <v>32.480314960629869</v>
      </c>
      <c r="P19" s="120">
        <v>54.111986001749806</v>
      </c>
      <c r="Q19" s="64">
        <v>26.095601685064743</v>
      </c>
      <c r="R19" s="64">
        <v>48.040546655910774</v>
      </c>
      <c r="S19" s="121">
        <v>41.601049868766424</v>
      </c>
      <c r="T19" s="64">
        <v>52.776736241356147</v>
      </c>
      <c r="U19" s="64">
        <v>31.223874791994763</v>
      </c>
      <c r="V19" s="118">
        <v>45.406824146981684</v>
      </c>
      <c r="W19" s="64">
        <v>43.507061617576532</v>
      </c>
      <c r="X19" s="64">
        <v>31.447457955643092</v>
      </c>
      <c r="Y19" s="64">
        <v>58.005249344488192</v>
      </c>
      <c r="Z19" s="64">
        <v>54.877515310586134</v>
      </c>
      <c r="AA19" s="64">
        <v>50.5186851643832</v>
      </c>
      <c r="AB19" s="64">
        <v>45.581802274715692</v>
      </c>
      <c r="AC19" s="64">
        <v>39.545056867532814</v>
      </c>
      <c r="AD19" s="64">
        <v>38.334791484295742</v>
      </c>
      <c r="AE19" s="57">
        <v>48.487042568005201</v>
      </c>
      <c r="AF19" s="64">
        <v>39.508219367287829</v>
      </c>
      <c r="AG19" s="64">
        <v>32.283464566929133</v>
      </c>
      <c r="AH19" s="67"/>
      <c r="AI19" s="67"/>
    </row>
    <row r="20" spans="1:35" ht="15" customHeight="1" x14ac:dyDescent="0.25">
      <c r="A20" s="157"/>
      <c r="B20" s="49" t="s">
        <v>8</v>
      </c>
      <c r="C20" s="53">
        <v>591</v>
      </c>
      <c r="D20" s="53">
        <v>514</v>
      </c>
      <c r="E20" s="65">
        <v>58.037225042301188</v>
      </c>
      <c r="F20" s="66">
        <v>0.58365758754863817</v>
      </c>
      <c r="G20" s="66">
        <v>4.0856031128404666</v>
      </c>
      <c r="H20" s="66">
        <v>10.505836575875486</v>
      </c>
      <c r="I20" s="66">
        <v>33.07392996108949</v>
      </c>
      <c r="J20" s="66">
        <v>51.750972762645922</v>
      </c>
      <c r="K20" s="57">
        <v>34.241715399610143</v>
      </c>
      <c r="L20" s="119">
        <v>36.362273204272903</v>
      </c>
      <c r="M20" s="66">
        <v>34.405458089668592</v>
      </c>
      <c r="N20" s="66">
        <v>37.37816764132554</v>
      </c>
      <c r="O20" s="66">
        <v>24.049707602339183</v>
      </c>
      <c r="P20" s="120">
        <v>36.939571150097464</v>
      </c>
      <c r="Q20" s="66">
        <v>20.69821017088497</v>
      </c>
      <c r="R20" s="66">
        <v>38.448611951247599</v>
      </c>
      <c r="S20" s="121">
        <v>32.729044834307977</v>
      </c>
      <c r="T20" s="66">
        <v>39.413348185625722</v>
      </c>
      <c r="U20" s="66">
        <v>25.536062376783637</v>
      </c>
      <c r="V20" s="118">
        <v>28.362573099415197</v>
      </c>
      <c r="W20" s="66">
        <v>35.032024506432748</v>
      </c>
      <c r="X20" s="66">
        <v>24.951267055399622</v>
      </c>
      <c r="Y20" s="66">
        <v>46.426250813099394</v>
      </c>
      <c r="Z20" s="66">
        <v>46.345029239766085</v>
      </c>
      <c r="AA20" s="66">
        <v>36.842105263586738</v>
      </c>
      <c r="AB20" s="66">
        <v>33.235867446393719</v>
      </c>
      <c r="AC20" s="66">
        <v>28.525016243801183</v>
      </c>
      <c r="AD20" s="66">
        <v>31.416504223138396</v>
      </c>
      <c r="AE20" s="57">
        <v>36.506015997536089</v>
      </c>
      <c r="AF20" s="66">
        <v>31.476351697621823</v>
      </c>
      <c r="AG20" s="66">
        <v>27.680311890838222</v>
      </c>
      <c r="AH20" s="67"/>
      <c r="AI20" s="67"/>
    </row>
    <row r="21" spans="1:35" ht="15" customHeight="1" x14ac:dyDescent="0.25">
      <c r="A21" s="157"/>
      <c r="B21" s="48" t="s">
        <v>20</v>
      </c>
      <c r="C21" s="52">
        <v>143</v>
      </c>
      <c r="D21" s="52">
        <v>126</v>
      </c>
      <c r="E21" s="65">
        <v>44.05594405594406</v>
      </c>
      <c r="F21" s="64">
        <v>2.3809523809523809</v>
      </c>
      <c r="G21" s="64">
        <v>8.7301587301587293</v>
      </c>
      <c r="H21" s="64">
        <v>23.015873015873016</v>
      </c>
      <c r="I21" s="64">
        <v>29.365079365079367</v>
      </c>
      <c r="J21" s="64">
        <v>36.507936507936506</v>
      </c>
      <c r="K21" s="57">
        <v>44.269841269841287</v>
      </c>
      <c r="L21" s="119">
        <v>44.444444444269827</v>
      </c>
      <c r="M21" s="64">
        <v>46.130952380952387</v>
      </c>
      <c r="N21" s="64">
        <v>50.099206349206348</v>
      </c>
      <c r="O21" s="64">
        <v>36.011904761904752</v>
      </c>
      <c r="P21" s="120">
        <v>49.841269841269835</v>
      </c>
      <c r="Q21" s="64">
        <v>31.240981239888878</v>
      </c>
      <c r="R21" s="64">
        <v>47.290640394047621</v>
      </c>
      <c r="S21" s="121">
        <v>42.182539682539684</v>
      </c>
      <c r="T21" s="64">
        <v>50.151171580031757</v>
      </c>
      <c r="U21" s="64">
        <v>35.185185184285679</v>
      </c>
      <c r="V21" s="118">
        <v>40.873015873015888</v>
      </c>
      <c r="W21" s="64">
        <v>42.290249433809521</v>
      </c>
      <c r="X21" s="64">
        <v>35.185185184206361</v>
      </c>
      <c r="Y21" s="64">
        <v>52.910052910714306</v>
      </c>
      <c r="Z21" s="64">
        <v>55.952380952380942</v>
      </c>
      <c r="AA21" s="64">
        <v>47.392290249920627</v>
      </c>
      <c r="AB21" s="64">
        <v>42.460317460317476</v>
      </c>
      <c r="AC21" s="64">
        <v>50.793650793650798</v>
      </c>
      <c r="AD21" s="64">
        <v>40.343915343730167</v>
      </c>
      <c r="AE21" s="57">
        <v>47.89272030622223</v>
      </c>
      <c r="AF21" s="64">
        <v>39.974937342817455</v>
      </c>
      <c r="AG21" s="64">
        <v>32.539682539682538</v>
      </c>
      <c r="AH21" s="67"/>
      <c r="AI21" s="67"/>
    </row>
    <row r="22" spans="1:35" ht="15" customHeight="1" x14ac:dyDescent="0.25">
      <c r="A22" s="157"/>
      <c r="B22" s="49" t="s">
        <v>9</v>
      </c>
      <c r="C22" s="53">
        <v>2813</v>
      </c>
      <c r="D22" s="53">
        <v>2289</v>
      </c>
      <c r="E22" s="65">
        <v>42.303590472804835</v>
      </c>
      <c r="F22" s="66">
        <v>0.78636959370904314</v>
      </c>
      <c r="G22" s="66">
        <v>6.0288335517693321</v>
      </c>
      <c r="H22" s="66">
        <v>24.901703800786372</v>
      </c>
      <c r="I22" s="66">
        <v>39.187418086500649</v>
      </c>
      <c r="J22" s="66">
        <v>29.095674967234604</v>
      </c>
      <c r="K22" s="57">
        <v>43.18933100131165</v>
      </c>
      <c r="L22" s="119">
        <v>45.20870471889976</v>
      </c>
      <c r="M22" s="66">
        <v>44.086139046786151</v>
      </c>
      <c r="N22" s="66">
        <v>48.573458679492759</v>
      </c>
      <c r="O22" s="66">
        <v>30.34543069523399</v>
      </c>
      <c r="P22" s="120">
        <v>52.706602536073383</v>
      </c>
      <c r="Q22" s="66">
        <v>24.991056165949207</v>
      </c>
      <c r="R22" s="66">
        <v>46.810307133136902</v>
      </c>
      <c r="S22" s="121">
        <v>39.76606908613897</v>
      </c>
      <c r="T22" s="66">
        <v>52.274762112986515</v>
      </c>
      <c r="U22" s="66">
        <v>29.597240439720142</v>
      </c>
      <c r="V22" s="118">
        <v>45.540008745080904</v>
      </c>
      <c r="W22" s="66">
        <v>39.577737523244402</v>
      </c>
      <c r="X22" s="66">
        <v>30.855560412824666</v>
      </c>
      <c r="Y22" s="66">
        <v>55.305349075089637</v>
      </c>
      <c r="Z22" s="66">
        <v>55.837341495408786</v>
      </c>
      <c r="AA22" s="66">
        <v>49.622087575736721</v>
      </c>
      <c r="AB22" s="66">
        <v>45.518146042850837</v>
      </c>
      <c r="AC22" s="66">
        <v>39.906719136991775</v>
      </c>
      <c r="AD22" s="66">
        <v>36.372248943379986</v>
      </c>
      <c r="AE22" s="57">
        <v>47.324457578637556</v>
      </c>
      <c r="AF22" s="66">
        <v>37.567026442160014</v>
      </c>
      <c r="AG22" s="66">
        <v>36.641888937472672</v>
      </c>
      <c r="AH22" s="67"/>
      <c r="AI22" s="67"/>
    </row>
    <row r="23" spans="1:35" ht="15" customHeight="1" x14ac:dyDescent="0.25">
      <c r="A23" s="157"/>
      <c r="B23" s="48" t="s">
        <v>10</v>
      </c>
      <c r="C23" s="52">
        <v>920</v>
      </c>
      <c r="D23" s="52">
        <v>708</v>
      </c>
      <c r="E23" s="65">
        <v>68.586956521739125</v>
      </c>
      <c r="F23" s="64">
        <v>0.14124293785310735</v>
      </c>
      <c r="G23" s="64">
        <v>2.2598870056497176</v>
      </c>
      <c r="H23" s="64">
        <v>9.7457627118644066</v>
      </c>
      <c r="I23" s="64">
        <v>28.672316384180789</v>
      </c>
      <c r="J23" s="64">
        <v>59.180790960451979</v>
      </c>
      <c r="K23" s="57">
        <v>31.71388101983004</v>
      </c>
      <c r="L23" s="119">
        <v>33.133580300617581</v>
      </c>
      <c r="M23" s="64">
        <v>32.064447592068014</v>
      </c>
      <c r="N23" s="64">
        <v>36.738668555240835</v>
      </c>
      <c r="O23" s="64">
        <v>21.724504249291808</v>
      </c>
      <c r="P23" s="120">
        <v>35.934844192634593</v>
      </c>
      <c r="Q23" s="64">
        <v>16.288951840372508</v>
      </c>
      <c r="R23" s="64">
        <v>36.109211682796044</v>
      </c>
      <c r="S23" s="121">
        <v>27.939093484419274</v>
      </c>
      <c r="T23" s="64">
        <v>38.796708485521187</v>
      </c>
      <c r="U23" s="64">
        <v>23.575700344872509</v>
      </c>
      <c r="V23" s="118">
        <v>26.593484419263454</v>
      </c>
      <c r="W23" s="64">
        <v>30.777013355779047</v>
      </c>
      <c r="X23" s="64">
        <v>19.515265972917863</v>
      </c>
      <c r="Y23" s="64">
        <v>42.067988669504203</v>
      </c>
      <c r="Z23" s="64">
        <v>43.201133144475875</v>
      </c>
      <c r="AA23" s="64">
        <v>36.867664913470328</v>
      </c>
      <c r="AB23" s="64">
        <v>36.756373937677083</v>
      </c>
      <c r="AC23" s="64">
        <v>24.504249291203962</v>
      </c>
      <c r="AD23" s="64">
        <v>30.736543909022689</v>
      </c>
      <c r="AE23" s="57">
        <v>33.798964540300211</v>
      </c>
      <c r="AF23" s="64">
        <v>28.514984344263443</v>
      </c>
      <c r="AG23" s="64">
        <v>31.869688385269097</v>
      </c>
      <c r="AH23" s="67"/>
      <c r="AI23" s="67"/>
    </row>
    <row r="24" spans="1:35" ht="15" customHeight="1" x14ac:dyDescent="0.25">
      <c r="A24" s="157"/>
      <c r="B24" s="49" t="s">
        <v>11</v>
      </c>
      <c r="C24" s="53">
        <v>1357</v>
      </c>
      <c r="D24" s="53">
        <v>1069</v>
      </c>
      <c r="E24" s="65">
        <v>51.289609432571851</v>
      </c>
      <c r="F24" s="66">
        <v>0.37418147801683815</v>
      </c>
      <c r="G24" s="66">
        <v>5.8933582787652012</v>
      </c>
      <c r="H24" s="66">
        <v>22.450888681010291</v>
      </c>
      <c r="I24" s="66">
        <v>33.115060804490177</v>
      </c>
      <c r="J24" s="66">
        <v>38.166510757717489</v>
      </c>
      <c r="K24" s="57">
        <v>40.458372310570674</v>
      </c>
      <c r="L24" s="119">
        <v>43.307908181539702</v>
      </c>
      <c r="M24" s="66">
        <v>38.762862488306823</v>
      </c>
      <c r="N24" s="66">
        <v>44.539289055191745</v>
      </c>
      <c r="O24" s="66">
        <v>28.811973807296546</v>
      </c>
      <c r="P24" s="120">
        <v>50.598690364826908</v>
      </c>
      <c r="Q24" s="66">
        <v>20.503444169115078</v>
      </c>
      <c r="R24" s="66">
        <v>44.530821586454664</v>
      </c>
      <c r="S24" s="121">
        <v>36.206735266604376</v>
      </c>
      <c r="T24" s="66">
        <v>49.663682124056194</v>
      </c>
      <c r="U24" s="66">
        <v>28.427398398138454</v>
      </c>
      <c r="V24" s="118">
        <v>43.381665107577192</v>
      </c>
      <c r="W24" s="66">
        <v>38.607510357268488</v>
      </c>
      <c r="X24" s="66">
        <v>27.013823925537878</v>
      </c>
      <c r="Y24" s="66">
        <v>55.41004053727783</v>
      </c>
      <c r="Z24" s="66">
        <v>48.690364826941078</v>
      </c>
      <c r="AA24" s="66">
        <v>46.451957771113186</v>
      </c>
      <c r="AB24" s="66">
        <v>45.135640785781142</v>
      </c>
      <c r="AC24" s="66">
        <v>33.083879014256318</v>
      </c>
      <c r="AD24" s="66">
        <v>33.972560024976573</v>
      </c>
      <c r="AE24" s="57">
        <v>44.317925228033623</v>
      </c>
      <c r="AF24" s="66">
        <v>35.084437004303133</v>
      </c>
      <c r="AG24" s="66">
        <v>35.547240411599638</v>
      </c>
      <c r="AH24" s="67"/>
      <c r="AI24" s="67"/>
    </row>
    <row r="25" spans="1:35" ht="15" customHeight="1" x14ac:dyDescent="0.25">
      <c r="A25" s="175"/>
      <c r="B25" s="48" t="s">
        <v>12</v>
      </c>
      <c r="C25" s="52">
        <v>4005</v>
      </c>
      <c r="D25" s="52">
        <v>3204</v>
      </c>
      <c r="E25" s="65">
        <v>58.127340823970044</v>
      </c>
      <c r="F25" s="64">
        <v>0.37453183520599254</v>
      </c>
      <c r="G25" s="64">
        <v>3.838951310861423</v>
      </c>
      <c r="H25" s="64">
        <v>17.197253433208491</v>
      </c>
      <c r="I25" s="64">
        <v>30.930087390761546</v>
      </c>
      <c r="J25" s="64">
        <v>47.659176029962545</v>
      </c>
      <c r="K25" s="57">
        <v>36.366531376834217</v>
      </c>
      <c r="L25" s="119">
        <v>39.379234132364743</v>
      </c>
      <c r="M25" s="64">
        <v>34.634603372891988</v>
      </c>
      <c r="N25" s="64">
        <v>38.55793254216109</v>
      </c>
      <c r="O25" s="64">
        <v>26.155527795128133</v>
      </c>
      <c r="P25" s="120">
        <v>42.467207995003129</v>
      </c>
      <c r="Q25" s="64">
        <v>20.455965020721766</v>
      </c>
      <c r="R25" s="64">
        <v>40.308858687395315</v>
      </c>
      <c r="S25" s="121">
        <v>33.358838226108738</v>
      </c>
      <c r="T25" s="64">
        <v>43.141191517474113</v>
      </c>
      <c r="U25" s="64">
        <v>27.278090081327278</v>
      </c>
      <c r="V25" s="118">
        <v>33.057464084946837</v>
      </c>
      <c r="W25" s="64">
        <v>36.410279290359291</v>
      </c>
      <c r="X25" s="64">
        <v>25.508362827660804</v>
      </c>
      <c r="Y25" s="64">
        <v>49.744951073026151</v>
      </c>
      <c r="Z25" s="64">
        <v>46.103997501561572</v>
      </c>
      <c r="AA25" s="64">
        <v>40.421165343541524</v>
      </c>
      <c r="AB25" s="64">
        <v>38.132417239225468</v>
      </c>
      <c r="AC25" s="64">
        <v>27.285030188991271</v>
      </c>
      <c r="AD25" s="64">
        <v>33.624817822070618</v>
      </c>
      <c r="AE25" s="57">
        <v>39.744556203955618</v>
      </c>
      <c r="AF25" s="64">
        <v>32.356421972823242</v>
      </c>
      <c r="AG25" s="64">
        <v>25.640224859462798</v>
      </c>
      <c r="AH25" s="67"/>
      <c r="AI25" s="67"/>
    </row>
    <row r="26" spans="1:35" ht="15" customHeight="1" x14ac:dyDescent="0.25">
      <c r="A26" s="171" t="s">
        <v>13</v>
      </c>
      <c r="B26" s="172"/>
      <c r="C26" s="106">
        <v>33</v>
      </c>
      <c r="D26" s="106">
        <v>33</v>
      </c>
      <c r="E26" s="101">
        <v>0</v>
      </c>
      <c r="F26" s="107">
        <v>57.575757575757578</v>
      </c>
      <c r="G26" s="107">
        <v>33.333333333333329</v>
      </c>
      <c r="H26" s="90">
        <v>6.0606060606060606</v>
      </c>
      <c r="I26" s="90">
        <v>3.0303030303030303</v>
      </c>
      <c r="J26" s="90">
        <v>0</v>
      </c>
      <c r="K26" s="39">
        <v>81.818181818181841</v>
      </c>
      <c r="L26" s="61">
        <v>84.848484849393927</v>
      </c>
      <c r="M26" s="90">
        <v>75.757575757575751</v>
      </c>
      <c r="N26" s="90">
        <v>85.227272727272734</v>
      </c>
      <c r="O26" s="90">
        <v>74.62121212121211</v>
      </c>
      <c r="P26" s="43">
        <v>87.272727272727252</v>
      </c>
      <c r="Q26" s="90">
        <v>77.685950414272739</v>
      </c>
      <c r="R26" s="90">
        <v>81.504702193939394</v>
      </c>
      <c r="S26" s="44">
        <v>83.181818181818173</v>
      </c>
      <c r="T26" s="90">
        <v>83.982683983333345</v>
      </c>
      <c r="U26" s="90">
        <v>73.737373737878769</v>
      </c>
      <c r="V26" s="62">
        <v>78.787878787878782</v>
      </c>
      <c r="W26" s="90">
        <v>83.982683980909087</v>
      </c>
      <c r="X26" s="90">
        <v>80.134680135454545</v>
      </c>
      <c r="Y26" s="90">
        <v>92.929292930000031</v>
      </c>
      <c r="Z26" s="90">
        <v>91.666666666666686</v>
      </c>
      <c r="AA26" s="90">
        <v>82.683982682727262</v>
      </c>
      <c r="AB26" s="90">
        <v>78.787878787878768</v>
      </c>
      <c r="AC26" s="90">
        <v>91.919191919696971</v>
      </c>
      <c r="AD26" s="90">
        <v>62.12121212060606</v>
      </c>
      <c r="AE26" s="39">
        <v>84.743991640606055</v>
      </c>
      <c r="AF26" s="90">
        <v>78.62838915515151</v>
      </c>
      <c r="AG26" s="90">
        <v>69.696969696969703</v>
      </c>
      <c r="AH26" s="67"/>
      <c r="AI26" s="67"/>
    </row>
    <row r="27" spans="1:35" s="40" customFormat="1" ht="15" customHeight="1" x14ac:dyDescent="0.25">
      <c r="A27" s="156" t="s">
        <v>171</v>
      </c>
      <c r="B27" s="48" t="str">
        <f>IF('A - VOLBA PŘEDMĚTU'!B28="","",'A - VOLBA PŘEDMĚTU'!B28)</f>
        <v>GY4</v>
      </c>
      <c r="C27" s="91">
        <v>19</v>
      </c>
      <c r="D27" s="91">
        <v>19</v>
      </c>
      <c r="E27" s="99">
        <v>0</v>
      </c>
      <c r="F27" s="96">
        <v>42.105263157894733</v>
      </c>
      <c r="G27" s="96">
        <v>42.105263157894733</v>
      </c>
      <c r="H27" s="58">
        <v>10.526315789473683</v>
      </c>
      <c r="I27" s="58">
        <v>5.2631578947368416</v>
      </c>
      <c r="J27" s="58">
        <v>0</v>
      </c>
      <c r="K27" s="39">
        <v>77.157894736842124</v>
      </c>
      <c r="L27" s="61">
        <v>81.578947369473681</v>
      </c>
      <c r="M27" s="58">
        <v>72.368421052631575</v>
      </c>
      <c r="N27" s="58">
        <v>81.578947368421069</v>
      </c>
      <c r="O27" s="58">
        <v>63.157894736842096</v>
      </c>
      <c r="P27" s="43">
        <v>82.631578947368411</v>
      </c>
      <c r="Q27" s="58">
        <v>70.334928231105266</v>
      </c>
      <c r="R27" s="58">
        <v>77.858439201052633</v>
      </c>
      <c r="S27" s="44">
        <v>81.052631578947356</v>
      </c>
      <c r="T27" s="58">
        <v>78.94736842105263</v>
      </c>
      <c r="U27" s="58">
        <v>64.327485379999985</v>
      </c>
      <c r="V27" s="62">
        <v>68.421052631578959</v>
      </c>
      <c r="W27" s="58">
        <v>84.962406013157903</v>
      </c>
      <c r="X27" s="58">
        <v>73.684210527368421</v>
      </c>
      <c r="Y27" s="58">
        <v>89.473684211578956</v>
      </c>
      <c r="Z27" s="58">
        <v>90.789473684210549</v>
      </c>
      <c r="AA27" s="58">
        <v>75.939849622631584</v>
      </c>
      <c r="AB27" s="58">
        <v>71.05263157894737</v>
      </c>
      <c r="AC27" s="58">
        <v>91.228070175789469</v>
      </c>
      <c r="AD27" s="58">
        <v>56.140350876842106</v>
      </c>
      <c r="AE27" s="39">
        <v>82.214156080526323</v>
      </c>
      <c r="AF27" s="58">
        <v>71.468144044736832</v>
      </c>
      <c r="AG27" s="58">
        <v>57.894736842105267</v>
      </c>
      <c r="AH27" s="67"/>
      <c r="AI27" s="67"/>
    </row>
    <row r="28" spans="1:35" s="47" customFormat="1" ht="15" customHeight="1" x14ac:dyDescent="0.25">
      <c r="A28" s="157"/>
      <c r="B28" s="49" t="str">
        <f>IF('A - VOLBA PŘEDMĚTU'!B29="","",'A - VOLBA PŘEDMĚTU'!B29)</f>
        <v>GY8</v>
      </c>
      <c r="C28" s="92">
        <v>14</v>
      </c>
      <c r="D28" s="92">
        <v>14</v>
      </c>
      <c r="E28" s="81">
        <v>0</v>
      </c>
      <c r="F28" s="60">
        <v>78.571428571428569</v>
      </c>
      <c r="G28" s="60">
        <v>21.428571428571427</v>
      </c>
      <c r="H28" s="60">
        <v>0</v>
      </c>
      <c r="I28" s="60">
        <v>0</v>
      </c>
      <c r="J28" s="60">
        <v>0</v>
      </c>
      <c r="K28" s="39">
        <v>88.142857142857153</v>
      </c>
      <c r="L28" s="61">
        <v>89.285714286428558</v>
      </c>
      <c r="M28" s="60">
        <v>80.357142857142861</v>
      </c>
      <c r="N28" s="60">
        <v>90.178571428571431</v>
      </c>
      <c r="O28" s="60">
        <v>90.178571428571416</v>
      </c>
      <c r="P28" s="43">
        <v>93.571428571428569</v>
      </c>
      <c r="Q28" s="60">
        <v>87.662337662857141</v>
      </c>
      <c r="R28" s="60">
        <v>86.453201969999995</v>
      </c>
      <c r="S28" s="44">
        <v>86.071428571428569</v>
      </c>
      <c r="T28" s="60">
        <v>90.816326532142838</v>
      </c>
      <c r="U28" s="60">
        <v>86.507936509285713</v>
      </c>
      <c r="V28" s="62">
        <v>92.857142857142847</v>
      </c>
      <c r="W28" s="60">
        <v>82.653061222857147</v>
      </c>
      <c r="X28" s="60">
        <v>88.88888888928571</v>
      </c>
      <c r="Y28" s="60">
        <v>97.619047619285709</v>
      </c>
      <c r="Z28" s="60">
        <v>92.857142857142861</v>
      </c>
      <c r="AA28" s="60">
        <v>91.836734692857149</v>
      </c>
      <c r="AB28" s="60">
        <v>89.285714285714292</v>
      </c>
      <c r="AC28" s="60">
        <v>92.857142857857141</v>
      </c>
      <c r="AD28" s="60">
        <v>70.238095237142858</v>
      </c>
      <c r="AE28" s="39">
        <v>88.177339900714287</v>
      </c>
      <c r="AF28" s="60">
        <v>88.345864662142858</v>
      </c>
      <c r="AG28" s="60">
        <v>85.714285714285708</v>
      </c>
      <c r="AH28" s="67"/>
      <c r="AI28" s="67"/>
    </row>
    <row r="29" spans="1:35" s="47" customFormat="1" ht="15" customHeight="1" x14ac:dyDescent="0.25">
      <c r="A29" s="50" t="s">
        <v>14</v>
      </c>
      <c r="B29" s="74" t="s">
        <v>15</v>
      </c>
      <c r="C29" s="218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67"/>
      <c r="AI29" s="67"/>
    </row>
    <row r="30" spans="1:35" s="47" customFormat="1" ht="15" customHeight="1" x14ac:dyDescent="0.25">
      <c r="A30" s="73" t="str">
        <f>IF('A - VOLBA PŘEDMĚTU'!A31="","",'A - VOLBA PŘEDMĚTU'!A31)</f>
        <v>čtvrtá A</v>
      </c>
      <c r="B30" s="49" t="str">
        <f>IF('A - VOLBA PŘEDMĚTU'!B31="","",'A - VOLBA PŘEDMĚTU'!B31)</f>
        <v>GY4</v>
      </c>
      <c r="C30" s="92">
        <v>11</v>
      </c>
      <c r="D30" s="92">
        <v>11</v>
      </c>
      <c r="E30" s="81">
        <v>0</v>
      </c>
      <c r="F30" s="60">
        <v>27.27272727272727</v>
      </c>
      <c r="G30" s="60">
        <v>63.636363636363633</v>
      </c>
      <c r="H30" s="60">
        <v>9.0909090909090917</v>
      </c>
      <c r="I30" s="60">
        <v>0</v>
      </c>
      <c r="J30" s="60">
        <v>0</v>
      </c>
      <c r="K30" s="39">
        <v>77.090909090909093</v>
      </c>
      <c r="L30" s="61">
        <v>81.118881120000012</v>
      </c>
      <c r="M30" s="60">
        <v>71.590909090909093</v>
      </c>
      <c r="N30" s="60">
        <v>84.090909090909093</v>
      </c>
      <c r="O30" s="60">
        <v>62.5</v>
      </c>
      <c r="P30" s="43">
        <v>81.818181818181813</v>
      </c>
      <c r="Q30" s="60">
        <v>75.206611572727269</v>
      </c>
      <c r="R30" s="60">
        <v>76.175548589090909</v>
      </c>
      <c r="S30" s="44">
        <v>82.727272727272734</v>
      </c>
      <c r="T30" s="60">
        <v>77.922077921818186</v>
      </c>
      <c r="U30" s="60">
        <v>62.626262626363641</v>
      </c>
      <c r="V30" s="62">
        <v>70.454545454545453</v>
      </c>
      <c r="W30" s="60">
        <v>81.818181816363648</v>
      </c>
      <c r="X30" s="60">
        <v>77.777777780000008</v>
      </c>
      <c r="Y30" s="60">
        <v>84.848484849999991</v>
      </c>
      <c r="Z30" s="60">
        <v>95.454545454545453</v>
      </c>
      <c r="AA30" s="60">
        <v>72.72727272545454</v>
      </c>
      <c r="AB30" s="60">
        <v>72.727272727272734</v>
      </c>
      <c r="AC30" s="60">
        <v>100</v>
      </c>
      <c r="AD30" s="60">
        <v>51.515151514545451</v>
      </c>
      <c r="AE30" s="39">
        <v>83.699059561818174</v>
      </c>
      <c r="AF30" s="60">
        <v>69.377990429999997</v>
      </c>
      <c r="AG30" s="60">
        <v>54.545454545454547</v>
      </c>
      <c r="AH30" s="67"/>
      <c r="AI30" s="67"/>
    </row>
    <row r="31" spans="1:35" s="47" customFormat="1" ht="15" customHeight="1" x14ac:dyDescent="0.25">
      <c r="A31" s="72" t="str">
        <f>IF('A - VOLBA PŘEDMĚTU'!A32="","",'A - VOLBA PŘEDMĚTU'!A32)</f>
        <v>čtvrtá B</v>
      </c>
      <c r="B31" s="48" t="str">
        <f>IF('A - VOLBA PŘEDMĚTU'!B32="","",'A - VOLBA PŘEDMĚTU'!B32)</f>
        <v>GY4</v>
      </c>
      <c r="C31" s="91">
        <v>8</v>
      </c>
      <c r="D31" s="91">
        <v>8</v>
      </c>
      <c r="E31" s="81">
        <v>0</v>
      </c>
      <c r="F31" s="58">
        <v>62.5</v>
      </c>
      <c r="G31" s="58">
        <v>12.5</v>
      </c>
      <c r="H31" s="58">
        <v>12.5</v>
      </c>
      <c r="I31" s="58">
        <v>12.5</v>
      </c>
      <c r="J31" s="58">
        <v>0</v>
      </c>
      <c r="K31" s="39">
        <v>77.25</v>
      </c>
      <c r="L31" s="61">
        <v>82.211538462500016</v>
      </c>
      <c r="M31" s="58">
        <v>73.4375</v>
      </c>
      <c r="N31" s="58">
        <v>78.125</v>
      </c>
      <c r="O31" s="58">
        <v>64.0625</v>
      </c>
      <c r="P31" s="43">
        <v>83.75</v>
      </c>
      <c r="Q31" s="58">
        <v>63.636363636375002</v>
      </c>
      <c r="R31" s="58">
        <v>80.172413792500009</v>
      </c>
      <c r="S31" s="44">
        <v>78.75</v>
      </c>
      <c r="T31" s="58">
        <v>80.357142857499994</v>
      </c>
      <c r="U31" s="58">
        <v>66.666666666250009</v>
      </c>
      <c r="V31" s="62">
        <v>65.625</v>
      </c>
      <c r="W31" s="58">
        <v>89.285714283749996</v>
      </c>
      <c r="X31" s="58">
        <v>68.055555554999998</v>
      </c>
      <c r="Y31" s="58">
        <v>95.833333333750005</v>
      </c>
      <c r="Z31" s="58">
        <v>84.375000000000014</v>
      </c>
      <c r="AA31" s="58">
        <v>80.357142856249993</v>
      </c>
      <c r="AB31" s="58">
        <v>68.75</v>
      </c>
      <c r="AC31" s="58">
        <v>79.166666667499996</v>
      </c>
      <c r="AD31" s="58">
        <v>62.5</v>
      </c>
      <c r="AE31" s="39">
        <v>80.17241379375001</v>
      </c>
      <c r="AF31" s="58">
        <v>74.342105265000001</v>
      </c>
      <c r="AG31" s="58">
        <v>62.5</v>
      </c>
      <c r="AH31" s="67"/>
      <c r="AI31" s="67"/>
    </row>
    <row r="32" spans="1:35" s="47" customFormat="1" ht="15" customHeight="1" x14ac:dyDescent="0.25">
      <c r="A32" s="73" t="str">
        <f>IF('A - VOLBA PŘEDMĚTU'!A33="","",'A - VOLBA PŘEDMĚTU'!A33)</f>
        <v>oktáva</v>
      </c>
      <c r="B32" s="49" t="str">
        <f>IF('A - VOLBA PŘEDMĚTU'!B33="","",'A - VOLBA PŘEDMĚTU'!B33)</f>
        <v>GY8</v>
      </c>
      <c r="C32" s="92">
        <v>14</v>
      </c>
      <c r="D32" s="92">
        <v>14</v>
      </c>
      <c r="E32" s="81">
        <v>0</v>
      </c>
      <c r="F32" s="60">
        <v>78.571428571428569</v>
      </c>
      <c r="G32" s="60">
        <v>21.428571428571427</v>
      </c>
      <c r="H32" s="60">
        <v>0</v>
      </c>
      <c r="I32" s="60">
        <v>0</v>
      </c>
      <c r="J32" s="60">
        <v>0</v>
      </c>
      <c r="K32" s="39">
        <v>88.142857142857153</v>
      </c>
      <c r="L32" s="61">
        <v>89.285714286428558</v>
      </c>
      <c r="M32" s="60">
        <v>80.357142857142861</v>
      </c>
      <c r="N32" s="60">
        <v>90.178571428571431</v>
      </c>
      <c r="O32" s="60">
        <v>90.178571428571416</v>
      </c>
      <c r="P32" s="43">
        <v>93.571428571428569</v>
      </c>
      <c r="Q32" s="60">
        <v>87.662337662857141</v>
      </c>
      <c r="R32" s="60">
        <v>86.453201969999995</v>
      </c>
      <c r="S32" s="44">
        <v>86.071428571428569</v>
      </c>
      <c r="T32" s="60">
        <v>90.816326532142838</v>
      </c>
      <c r="U32" s="60">
        <v>86.507936509285713</v>
      </c>
      <c r="V32" s="62">
        <v>92.857142857142847</v>
      </c>
      <c r="W32" s="60">
        <v>82.653061222857147</v>
      </c>
      <c r="X32" s="60">
        <v>88.88888888928571</v>
      </c>
      <c r="Y32" s="60">
        <v>97.619047619285709</v>
      </c>
      <c r="Z32" s="60">
        <v>92.857142857142861</v>
      </c>
      <c r="AA32" s="60">
        <v>91.836734692857149</v>
      </c>
      <c r="AB32" s="60">
        <v>89.285714285714292</v>
      </c>
      <c r="AC32" s="60">
        <v>92.857142857857141</v>
      </c>
      <c r="AD32" s="60">
        <v>70.238095237142858</v>
      </c>
      <c r="AE32" s="39">
        <v>88.177339900714287</v>
      </c>
      <c r="AF32" s="60">
        <v>88.345864662142858</v>
      </c>
      <c r="AG32" s="60">
        <v>85.714285714285708</v>
      </c>
      <c r="AH32" s="67"/>
      <c r="AI32" s="67"/>
    </row>
    <row r="33" spans="1:35" s="47" customFormat="1" ht="15" customHeight="1" x14ac:dyDescent="0.25">
      <c r="A33" s="85"/>
      <c r="B33" s="86"/>
      <c r="E33" s="88"/>
      <c r="F33" s="87"/>
      <c r="G33" s="87"/>
      <c r="H33" s="88"/>
      <c r="I33" s="88"/>
      <c r="J33" s="88"/>
      <c r="K33" s="88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67"/>
      <c r="AI33" s="67"/>
    </row>
    <row r="34" spans="1:35" ht="15" customHeight="1" x14ac:dyDescent="0.25">
      <c r="A34" s="13"/>
      <c r="B34" s="13"/>
      <c r="C34" s="67"/>
      <c r="D34" s="67"/>
      <c r="E34" s="67"/>
      <c r="F34" s="67"/>
      <c r="G34" s="67"/>
      <c r="H34" s="67"/>
      <c r="I34" s="67"/>
      <c r="J34" s="67"/>
      <c r="K34" s="67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7"/>
      <c r="AD34" s="67"/>
      <c r="AE34" s="67"/>
      <c r="AF34" s="67"/>
      <c r="AG34" s="67"/>
      <c r="AH34" s="67"/>
      <c r="AI34" s="67"/>
    </row>
    <row r="35" spans="1:35" ht="15" customHeight="1" x14ac:dyDescent="0.25">
      <c r="A35" s="13"/>
      <c r="B35" s="13"/>
      <c r="C35" s="280" t="s">
        <v>116</v>
      </c>
      <c r="D35" s="281"/>
      <c r="E35" s="281"/>
      <c r="F35" s="281"/>
      <c r="G35" s="281"/>
      <c r="H35" s="281"/>
      <c r="I35" s="281"/>
      <c r="J35" s="281"/>
      <c r="K35" s="282"/>
      <c r="L35" s="67"/>
      <c r="M35" s="69" t="s">
        <v>43</v>
      </c>
      <c r="N35" s="278" t="s">
        <v>149</v>
      </c>
      <c r="O35" s="279"/>
      <c r="P35" s="279"/>
      <c r="Q35" s="279"/>
      <c r="R35" s="279"/>
      <c r="S35" s="279"/>
      <c r="T35" s="279"/>
      <c r="U35" s="279"/>
      <c r="V35" s="67"/>
      <c r="W35" s="69" t="s">
        <v>28</v>
      </c>
      <c r="X35" s="289" t="s">
        <v>117</v>
      </c>
      <c r="Y35" s="290"/>
      <c r="Z35" s="290"/>
      <c r="AA35" s="290"/>
      <c r="AB35" s="290"/>
      <c r="AC35" s="291"/>
      <c r="AD35" s="67"/>
      <c r="AE35" s="67"/>
      <c r="AF35" s="67"/>
      <c r="AG35" s="67"/>
      <c r="AH35" s="67"/>
      <c r="AI35" s="67"/>
    </row>
    <row r="36" spans="1:35" ht="15" customHeight="1" x14ac:dyDescent="0.25">
      <c r="A36" s="13"/>
      <c r="B36" s="13"/>
      <c r="C36" s="283"/>
      <c r="D36" s="284"/>
      <c r="E36" s="284"/>
      <c r="F36" s="284"/>
      <c r="G36" s="284"/>
      <c r="H36" s="284"/>
      <c r="I36" s="284"/>
      <c r="J36" s="284"/>
      <c r="K36" s="285"/>
      <c r="L36" s="67"/>
      <c r="M36" s="69" t="s">
        <v>142</v>
      </c>
      <c r="N36" s="278" t="s">
        <v>150</v>
      </c>
      <c r="O36" s="279"/>
      <c r="P36" s="279"/>
      <c r="Q36" s="279"/>
      <c r="R36" s="279"/>
      <c r="S36" s="279"/>
      <c r="T36" s="279"/>
      <c r="U36" s="279"/>
      <c r="V36" s="67"/>
      <c r="W36" s="69" t="s">
        <v>29</v>
      </c>
      <c r="X36" s="289" t="s">
        <v>49</v>
      </c>
      <c r="Y36" s="290"/>
      <c r="Z36" s="290"/>
      <c r="AA36" s="290"/>
      <c r="AB36" s="290"/>
      <c r="AC36" s="291"/>
      <c r="AD36" s="67"/>
      <c r="AE36" s="67"/>
      <c r="AF36" s="67"/>
      <c r="AG36" s="67"/>
      <c r="AH36" s="67"/>
      <c r="AI36" s="67"/>
    </row>
    <row r="37" spans="1:35" ht="15" customHeight="1" x14ac:dyDescent="0.25">
      <c r="A37" s="13"/>
      <c r="B37" s="13"/>
      <c r="C37" s="286"/>
      <c r="D37" s="287"/>
      <c r="E37" s="287"/>
      <c r="F37" s="287"/>
      <c r="G37" s="287"/>
      <c r="H37" s="287"/>
      <c r="I37" s="287"/>
      <c r="J37" s="287"/>
      <c r="K37" s="288"/>
      <c r="L37" s="67"/>
      <c r="M37" s="69" t="s">
        <v>143</v>
      </c>
      <c r="N37" s="278" t="s">
        <v>151</v>
      </c>
      <c r="O37" s="279"/>
      <c r="P37" s="279"/>
      <c r="Q37" s="279"/>
      <c r="R37" s="279"/>
      <c r="S37" s="279"/>
      <c r="T37" s="279"/>
      <c r="U37" s="279"/>
      <c r="V37" s="67"/>
      <c r="W37" s="69" t="s">
        <v>144</v>
      </c>
      <c r="X37" s="289" t="s">
        <v>50</v>
      </c>
      <c r="Y37" s="290"/>
      <c r="Z37" s="290"/>
      <c r="AA37" s="290"/>
      <c r="AB37" s="290"/>
      <c r="AC37" s="291"/>
      <c r="AD37" s="67"/>
      <c r="AE37" s="67"/>
      <c r="AF37" s="67"/>
      <c r="AG37" s="67"/>
      <c r="AH37" s="67"/>
      <c r="AI37" s="67"/>
    </row>
    <row r="38" spans="1:35" ht="15" customHeight="1" x14ac:dyDescent="0.25">
      <c r="A38" s="13"/>
      <c r="B38" s="13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9" t="s">
        <v>30</v>
      </c>
      <c r="X38" s="289" t="s">
        <v>51</v>
      </c>
      <c r="Y38" s="290"/>
      <c r="Z38" s="290"/>
      <c r="AA38" s="290"/>
      <c r="AB38" s="290"/>
      <c r="AC38" s="291"/>
      <c r="AD38" s="67"/>
      <c r="AE38" s="67"/>
      <c r="AF38" s="67"/>
      <c r="AG38" s="67"/>
      <c r="AH38" s="67"/>
      <c r="AI38" s="67"/>
    </row>
    <row r="39" spans="1:35" ht="15" customHeight="1" x14ac:dyDescent="0.25">
      <c r="A39" s="13"/>
      <c r="B39" s="13"/>
      <c r="C39" s="69" t="s">
        <v>35</v>
      </c>
      <c r="D39" s="279" t="s">
        <v>114</v>
      </c>
      <c r="E39" s="279"/>
      <c r="F39" s="279"/>
      <c r="G39" s="279"/>
      <c r="H39" s="279"/>
      <c r="I39" s="279"/>
      <c r="J39" s="279"/>
      <c r="K39" s="279"/>
      <c r="L39" s="67"/>
      <c r="M39" s="69" t="s">
        <v>145</v>
      </c>
      <c r="N39" s="278" t="s">
        <v>154</v>
      </c>
      <c r="O39" s="279"/>
      <c r="P39" s="279"/>
      <c r="Q39" s="279"/>
      <c r="R39" s="279"/>
      <c r="S39" s="279"/>
      <c r="T39" s="279"/>
      <c r="U39" s="279"/>
      <c r="V39" s="67"/>
      <c r="W39" s="69" t="s">
        <v>31</v>
      </c>
      <c r="X39" s="289" t="s">
        <v>52</v>
      </c>
      <c r="Y39" s="290"/>
      <c r="Z39" s="290"/>
      <c r="AA39" s="290"/>
      <c r="AB39" s="290"/>
      <c r="AC39" s="291"/>
      <c r="AD39" s="67"/>
      <c r="AE39" s="67"/>
      <c r="AF39" s="67"/>
      <c r="AG39" s="67"/>
      <c r="AH39" s="67"/>
      <c r="AI39" s="67"/>
    </row>
    <row r="40" spans="1:35" ht="15" customHeight="1" x14ac:dyDescent="0.25">
      <c r="A40" s="13"/>
      <c r="B40" s="13"/>
      <c r="C40" s="69" t="s">
        <v>3</v>
      </c>
      <c r="D40" s="279" t="s">
        <v>44</v>
      </c>
      <c r="E40" s="279"/>
      <c r="F40" s="279"/>
      <c r="G40" s="279"/>
      <c r="H40" s="279"/>
      <c r="I40" s="279"/>
      <c r="J40" s="279"/>
      <c r="K40" s="279"/>
      <c r="L40" s="67"/>
      <c r="M40" s="69" t="s">
        <v>146</v>
      </c>
      <c r="N40" s="278" t="s">
        <v>153</v>
      </c>
      <c r="O40" s="279"/>
      <c r="P40" s="279"/>
      <c r="Q40" s="279"/>
      <c r="R40" s="279"/>
      <c r="S40" s="279"/>
      <c r="T40" s="279"/>
      <c r="U40" s="279"/>
      <c r="V40" s="67"/>
      <c r="W40" s="69" t="s">
        <v>32</v>
      </c>
      <c r="X40" s="289" t="s">
        <v>53</v>
      </c>
      <c r="Y40" s="290"/>
      <c r="Z40" s="290"/>
      <c r="AA40" s="290"/>
      <c r="AB40" s="290"/>
      <c r="AC40" s="291"/>
      <c r="AD40" s="67"/>
      <c r="AE40" s="67"/>
      <c r="AF40" s="67"/>
      <c r="AG40" s="67"/>
      <c r="AH40" s="67"/>
      <c r="AI40" s="67"/>
    </row>
    <row r="41" spans="1:35" ht="15" customHeight="1" x14ac:dyDescent="0.25">
      <c r="A41" s="13"/>
      <c r="B41" s="13"/>
      <c r="C41" s="69" t="s">
        <v>22</v>
      </c>
      <c r="D41" s="279" t="s">
        <v>45</v>
      </c>
      <c r="E41" s="279"/>
      <c r="F41" s="279"/>
      <c r="G41" s="279"/>
      <c r="H41" s="279"/>
      <c r="I41" s="279"/>
      <c r="J41" s="279"/>
      <c r="K41" s="279"/>
      <c r="L41" s="67"/>
      <c r="M41" s="69" t="s">
        <v>147</v>
      </c>
      <c r="N41" s="278" t="s">
        <v>156</v>
      </c>
      <c r="O41" s="279"/>
      <c r="P41" s="279"/>
      <c r="Q41" s="279"/>
      <c r="R41" s="279"/>
      <c r="S41" s="279"/>
      <c r="T41" s="279"/>
      <c r="U41" s="279"/>
      <c r="V41" s="67"/>
      <c r="W41" s="69" t="s">
        <v>33</v>
      </c>
      <c r="X41" s="289" t="s">
        <v>54</v>
      </c>
      <c r="Y41" s="290"/>
      <c r="Z41" s="290"/>
      <c r="AA41" s="290"/>
      <c r="AB41" s="290"/>
      <c r="AC41" s="291"/>
      <c r="AD41" s="67"/>
      <c r="AE41" s="67"/>
      <c r="AF41" s="67"/>
      <c r="AG41" s="67"/>
      <c r="AH41" s="67"/>
      <c r="AI41" s="67"/>
    </row>
    <row r="42" spans="1:35" ht="15" customHeight="1" x14ac:dyDescent="0.25">
      <c r="A42" s="13"/>
      <c r="B42" s="13"/>
      <c r="C42" s="69" t="s">
        <v>23</v>
      </c>
      <c r="D42" s="279" t="s">
        <v>46</v>
      </c>
      <c r="E42" s="279"/>
      <c r="F42" s="279"/>
      <c r="G42" s="279"/>
      <c r="H42" s="279"/>
      <c r="I42" s="279"/>
      <c r="J42" s="279"/>
      <c r="K42" s="279"/>
      <c r="L42" s="67"/>
      <c r="M42" s="67"/>
      <c r="N42" s="67"/>
      <c r="O42" s="67"/>
      <c r="P42" s="67"/>
      <c r="Q42" s="67"/>
      <c r="R42" s="67"/>
      <c r="S42" s="67"/>
      <c r="T42" s="67"/>
      <c r="U42" s="68"/>
      <c r="V42" s="67"/>
      <c r="W42" s="69" t="s">
        <v>34</v>
      </c>
      <c r="X42" s="289" t="s">
        <v>55</v>
      </c>
      <c r="Y42" s="290"/>
      <c r="Z42" s="290"/>
      <c r="AA42" s="290"/>
      <c r="AB42" s="290"/>
      <c r="AC42" s="291"/>
      <c r="AD42" s="67"/>
      <c r="AE42" s="67"/>
      <c r="AF42" s="67"/>
      <c r="AG42" s="67"/>
      <c r="AH42" s="67"/>
      <c r="AI42" s="67"/>
    </row>
    <row r="43" spans="1:35" ht="15" customHeight="1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8"/>
      <c r="V43" s="67"/>
      <c r="W43" s="45" t="s">
        <v>81</v>
      </c>
      <c r="X43" s="292" t="s">
        <v>82</v>
      </c>
      <c r="Y43" s="293"/>
      <c r="Z43" s="293"/>
      <c r="AA43" s="293"/>
      <c r="AB43" s="293"/>
      <c r="AC43" s="294"/>
      <c r="AD43" s="67"/>
      <c r="AE43" s="67"/>
      <c r="AF43" s="67"/>
      <c r="AG43" s="67"/>
      <c r="AH43" s="67"/>
      <c r="AI43" s="67"/>
    </row>
    <row r="44" spans="1:35" ht="15" customHeight="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</row>
    <row r="45" spans="1:35" ht="15" customHeight="1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</row>
    <row r="46" spans="1:35" ht="15" customHeight="1" x14ac:dyDescent="0.25">
      <c r="AE46" s="47"/>
      <c r="AF46" s="47"/>
      <c r="AG46" s="47"/>
    </row>
    <row r="47" spans="1:35" ht="15" customHeight="1" x14ac:dyDescent="0.25">
      <c r="AE47" s="47"/>
      <c r="AF47" s="47"/>
      <c r="AG47" s="47"/>
    </row>
    <row r="48" spans="1:35" ht="15" customHeight="1" x14ac:dyDescent="0.25">
      <c r="AE48" s="47"/>
      <c r="AF48" s="47"/>
      <c r="AG48" s="47"/>
    </row>
    <row r="49" spans="31:33" ht="15" customHeight="1" x14ac:dyDescent="0.25">
      <c r="AE49" s="47"/>
      <c r="AF49" s="47"/>
      <c r="AG49" s="47"/>
    </row>
    <row r="50" spans="31:33" ht="15" customHeight="1" x14ac:dyDescent="0.25">
      <c r="AE50" s="47"/>
      <c r="AF50" s="47"/>
      <c r="AG50" s="47"/>
    </row>
    <row r="51" spans="31:33" ht="15" customHeight="1" x14ac:dyDescent="0.25">
      <c r="AE51" s="47"/>
      <c r="AF51" s="47"/>
      <c r="AG51" s="47"/>
    </row>
    <row r="52" spans="31:33" ht="15" customHeight="1" x14ac:dyDescent="0.25">
      <c r="AE52" s="47"/>
      <c r="AF52" s="47"/>
      <c r="AG52" s="47"/>
    </row>
    <row r="53" spans="31:33" ht="15" customHeight="1" x14ac:dyDescent="0.25">
      <c r="AE53" s="47"/>
      <c r="AF53" s="47"/>
      <c r="AG53" s="47"/>
    </row>
    <row r="54" spans="31:33" ht="15" customHeight="1" x14ac:dyDescent="0.25">
      <c r="AE54" s="47"/>
      <c r="AF54" s="47"/>
      <c r="AG54" s="47"/>
    </row>
    <row r="55" spans="31:33" ht="15" customHeight="1" x14ac:dyDescent="0.25">
      <c r="AE55" s="47"/>
      <c r="AF55" s="47"/>
      <c r="AG55" s="47"/>
    </row>
    <row r="56" spans="31:33" ht="15" customHeight="1" x14ac:dyDescent="0.25">
      <c r="AE56" s="47"/>
      <c r="AF56" s="47"/>
      <c r="AG56" s="47"/>
    </row>
    <row r="57" spans="31:33" ht="15" customHeight="1" x14ac:dyDescent="0.25">
      <c r="AE57" s="47"/>
      <c r="AF57" s="47"/>
      <c r="AG57" s="47"/>
    </row>
    <row r="58" spans="31:33" ht="15" customHeight="1" x14ac:dyDescent="0.25">
      <c r="AE58" s="47"/>
      <c r="AF58" s="47"/>
      <c r="AG58" s="47"/>
    </row>
    <row r="59" spans="31:33" ht="15" customHeight="1" x14ac:dyDescent="0.25">
      <c r="AE59" s="47"/>
      <c r="AF59" s="47"/>
      <c r="AG59" s="47"/>
    </row>
    <row r="60" spans="31:33" ht="15" customHeight="1" x14ac:dyDescent="0.25">
      <c r="AE60" s="47"/>
      <c r="AF60" s="47"/>
      <c r="AG60" s="47"/>
    </row>
    <row r="61" spans="31:33" ht="15" customHeight="1" x14ac:dyDescent="0.25">
      <c r="AE61" s="47"/>
      <c r="AF61" s="47"/>
      <c r="AG61" s="47"/>
    </row>
    <row r="62" spans="31:33" ht="15" customHeight="1" x14ac:dyDescent="0.25">
      <c r="AE62" s="47"/>
      <c r="AF62" s="47"/>
      <c r="AG62" s="47"/>
    </row>
    <row r="63" spans="31:33" ht="15" customHeight="1" x14ac:dyDescent="0.25">
      <c r="AE63" s="47"/>
      <c r="AF63" s="47"/>
      <c r="AG63" s="47"/>
    </row>
    <row r="64" spans="31:33" ht="15" customHeight="1" x14ac:dyDescent="0.25">
      <c r="AE64" s="47"/>
      <c r="AF64" s="47"/>
      <c r="AG64" s="47"/>
    </row>
    <row r="65" spans="31:33" ht="15" customHeight="1" x14ac:dyDescent="0.25">
      <c r="AE65" s="47"/>
      <c r="AF65" s="47"/>
      <c r="AG65" s="47"/>
    </row>
    <row r="66" spans="31:33" ht="15" customHeight="1" x14ac:dyDescent="0.25">
      <c r="AE66" s="47"/>
      <c r="AF66" s="47"/>
      <c r="AG66" s="47"/>
    </row>
    <row r="67" spans="31:33" ht="15" customHeight="1" x14ac:dyDescent="0.25">
      <c r="AE67" s="47"/>
      <c r="AF67" s="47"/>
      <c r="AG67" s="47"/>
    </row>
    <row r="68" spans="31:33" ht="15" customHeight="1" x14ac:dyDescent="0.25">
      <c r="AE68" s="47"/>
      <c r="AF68" s="47"/>
      <c r="AG68" s="47"/>
    </row>
    <row r="69" spans="31:33" ht="15" customHeight="1" x14ac:dyDescent="0.25">
      <c r="AE69" s="47"/>
      <c r="AF69" s="47"/>
      <c r="AG69" s="47"/>
    </row>
    <row r="70" spans="31:33" ht="15" customHeight="1" x14ac:dyDescent="0.25">
      <c r="AE70" s="47"/>
      <c r="AF70" s="47"/>
      <c r="AG70" s="47"/>
    </row>
    <row r="71" spans="31:33" ht="15" customHeight="1" x14ac:dyDescent="0.25">
      <c r="AE71" s="47"/>
      <c r="AF71" s="47"/>
      <c r="AG71" s="47"/>
    </row>
    <row r="72" spans="31:33" ht="15" customHeight="1" x14ac:dyDescent="0.25">
      <c r="AE72" s="47"/>
      <c r="AF72" s="47"/>
      <c r="AG72" s="47"/>
    </row>
    <row r="73" spans="31:33" ht="15" customHeight="1" x14ac:dyDescent="0.25">
      <c r="AE73" s="47"/>
      <c r="AF73" s="47"/>
      <c r="AG73" s="47"/>
    </row>
    <row r="74" spans="31:33" ht="15" customHeight="1" x14ac:dyDescent="0.25">
      <c r="AE74" s="47"/>
      <c r="AF74" s="47"/>
      <c r="AG74" s="47"/>
    </row>
    <row r="75" spans="31:33" ht="15" customHeight="1" x14ac:dyDescent="0.25">
      <c r="AE75" s="47"/>
      <c r="AF75" s="47"/>
      <c r="AG75" s="47"/>
    </row>
    <row r="76" spans="31:33" ht="15" customHeight="1" x14ac:dyDescent="0.25">
      <c r="AE76" s="47"/>
      <c r="AF76" s="47"/>
      <c r="AG76" s="47"/>
    </row>
    <row r="77" spans="31:33" ht="15" customHeight="1" x14ac:dyDescent="0.25">
      <c r="AE77" s="47"/>
      <c r="AF77" s="47"/>
      <c r="AG77" s="47"/>
    </row>
  </sheetData>
  <mergeCells count="41">
    <mergeCell ref="X43:AC43"/>
    <mergeCell ref="D41:K41"/>
    <mergeCell ref="N41:U41"/>
    <mergeCell ref="X41:AC41"/>
    <mergeCell ref="D42:K42"/>
    <mergeCell ref="X42:AC42"/>
    <mergeCell ref="D40:K40"/>
    <mergeCell ref="X40:AC40"/>
    <mergeCell ref="X36:AC36"/>
    <mergeCell ref="X37:AC37"/>
    <mergeCell ref="N36:U36"/>
    <mergeCell ref="X38:AC38"/>
    <mergeCell ref="D39:K39"/>
    <mergeCell ref="N40:U40"/>
    <mergeCell ref="N39:U39"/>
    <mergeCell ref="X39:AC39"/>
    <mergeCell ref="N37:U37"/>
    <mergeCell ref="A8:B8"/>
    <mergeCell ref="A9:A25"/>
    <mergeCell ref="A26:B26"/>
    <mergeCell ref="C29:AG29"/>
    <mergeCell ref="A27:A28"/>
    <mergeCell ref="C35:K37"/>
    <mergeCell ref="N35:U35"/>
    <mergeCell ref="X35:AC35"/>
    <mergeCell ref="AE6:AG6"/>
    <mergeCell ref="A5:B7"/>
    <mergeCell ref="L6:O6"/>
    <mergeCell ref="P6:R6"/>
    <mergeCell ref="S6:U6"/>
    <mergeCell ref="E5:E7"/>
    <mergeCell ref="D3:N3"/>
    <mergeCell ref="AB2:AG3"/>
    <mergeCell ref="S2:X3"/>
    <mergeCell ref="B2:N2"/>
    <mergeCell ref="V6:AD6"/>
    <mergeCell ref="F6:J6"/>
    <mergeCell ref="C5:D6"/>
    <mergeCell ref="F5:K5"/>
    <mergeCell ref="K6:K7"/>
    <mergeCell ref="L5:AG5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theme="6" tint="-0.249977111117893"/>
    <pageSetUpPr fitToPage="1"/>
  </sheetPr>
  <dimension ref="A1:AI34"/>
  <sheetViews>
    <sheetView tabSelected="1" zoomScale="60" zoomScaleNormal="60" workbookViewId="0">
      <pane xSplit="2" ySplit="7" topLeftCell="C8" activePane="bottomRight" state="frozen"/>
      <selection activeCell="C5" sqref="C5:T6"/>
      <selection pane="topRight" activeCell="C5" sqref="C5:T6"/>
      <selection pane="bottomLeft" activeCell="C5" sqref="C5:T6"/>
      <selection pane="bottomRight" activeCell="D3" sqref="D3:N3"/>
    </sheetView>
  </sheetViews>
  <sheetFormatPr defaultRowHeight="15" customHeight="1" x14ac:dyDescent="0.25"/>
  <cols>
    <col min="1" max="1" width="20.7109375" style="1" customWidth="1"/>
    <col min="2" max="2" width="30.7109375" style="1" customWidth="1"/>
    <col min="3" max="4" width="15.7109375" style="1" customWidth="1"/>
    <col min="5" max="8" width="9.7109375" style="1" customWidth="1"/>
    <col min="9" max="13" width="8.7109375" style="1" customWidth="1"/>
    <col min="14" max="14" width="9.7109375" style="1" customWidth="1"/>
    <col min="15" max="19" width="8.7109375" style="1" customWidth="1"/>
    <col min="20" max="20" width="9.7109375" style="1" customWidth="1"/>
    <col min="21" max="26" width="8.7109375" style="1" customWidth="1"/>
    <col min="27" max="27" width="9.7109375" style="1" customWidth="1"/>
    <col min="28" max="32" width="8.7109375" style="1" customWidth="1"/>
    <col min="33" max="33" width="9.7109375" style="1" customWidth="1"/>
    <col min="34" max="16384" width="9.140625" style="1"/>
  </cols>
  <sheetData>
    <row r="1" spans="1:35" ht="18" customHeight="1" thickBot="1" x14ac:dyDescent="0.3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ht="35.1" customHeight="1" thickTop="1" x14ac:dyDescent="0.25">
      <c r="A2" s="70" t="s">
        <v>0</v>
      </c>
      <c r="B2" s="159" t="str">
        <f>'A - VOLBA PŘEDMĚTU'!B2:E2</f>
        <v>Gymnázium J. Barranda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210"/>
      <c r="O2" s="17"/>
      <c r="P2" s="17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225" t="s">
        <v>26</v>
      </c>
      <c r="AC2" s="226"/>
      <c r="AD2" s="226"/>
      <c r="AE2" s="226"/>
      <c r="AF2" s="226"/>
      <c r="AG2" s="227"/>
      <c r="AH2" s="13"/>
      <c r="AI2" s="13"/>
    </row>
    <row r="3" spans="1:35" ht="35.1" customHeight="1" thickBot="1" x14ac:dyDescent="0.3">
      <c r="A3" s="71" t="s">
        <v>1</v>
      </c>
      <c r="B3" s="109">
        <f>'A - VOLBA PŘEDMĚTU'!B3</f>
        <v>600006808</v>
      </c>
      <c r="C3" s="140" t="s">
        <v>2</v>
      </c>
      <c r="D3" s="298" t="str">
        <f>'A - VOLBA PŘEDMĚTU'!D3:E3</f>
        <v>Talichova 824, Beroun 2, 26601</v>
      </c>
      <c r="E3" s="298"/>
      <c r="F3" s="298"/>
      <c r="G3" s="298"/>
      <c r="H3" s="298"/>
      <c r="I3" s="298"/>
      <c r="J3" s="298"/>
      <c r="K3" s="298"/>
      <c r="L3" s="298"/>
      <c r="M3" s="298"/>
      <c r="N3" s="299"/>
      <c r="O3" s="16"/>
      <c r="P3" s="16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28"/>
      <c r="AC3" s="229"/>
      <c r="AD3" s="229"/>
      <c r="AE3" s="229"/>
      <c r="AF3" s="229"/>
      <c r="AG3" s="230"/>
      <c r="AH3" s="13"/>
      <c r="AI3" s="13"/>
    </row>
    <row r="4" spans="1:35" ht="18" customHeight="1" thickTop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ht="35.1" customHeight="1" x14ac:dyDescent="0.25">
      <c r="A5" s="231"/>
      <c r="B5" s="232"/>
      <c r="C5" s="263" t="s">
        <v>56</v>
      </c>
      <c r="D5" s="263"/>
      <c r="E5" s="238" t="s">
        <v>74</v>
      </c>
      <c r="F5" s="239"/>
      <c r="G5" s="239"/>
      <c r="H5" s="240"/>
      <c r="I5" s="215" t="s">
        <v>61</v>
      </c>
      <c r="J5" s="216"/>
      <c r="K5" s="216"/>
      <c r="L5" s="216"/>
      <c r="M5" s="216"/>
      <c r="N5" s="217"/>
      <c r="O5" s="215" t="s">
        <v>62</v>
      </c>
      <c r="P5" s="216"/>
      <c r="Q5" s="216"/>
      <c r="R5" s="216"/>
      <c r="S5" s="216"/>
      <c r="T5" s="217"/>
      <c r="U5" s="215" t="s">
        <v>24</v>
      </c>
      <c r="V5" s="216"/>
      <c r="W5" s="216"/>
      <c r="X5" s="216"/>
      <c r="Y5" s="216"/>
      <c r="Z5" s="216"/>
      <c r="AA5" s="217"/>
      <c r="AB5" s="215" t="s">
        <v>63</v>
      </c>
      <c r="AC5" s="216"/>
      <c r="AD5" s="216"/>
      <c r="AE5" s="216"/>
      <c r="AF5" s="216"/>
      <c r="AG5" s="217"/>
      <c r="AH5" s="13"/>
      <c r="AI5" s="13"/>
    </row>
    <row r="6" spans="1:35" s="3" customFormat="1" ht="35.1" customHeight="1" x14ac:dyDescent="0.25">
      <c r="A6" s="233"/>
      <c r="B6" s="234"/>
      <c r="C6" s="263"/>
      <c r="D6" s="263"/>
      <c r="E6" s="241"/>
      <c r="F6" s="242"/>
      <c r="G6" s="242"/>
      <c r="H6" s="243"/>
      <c r="I6" s="212" t="s">
        <v>60</v>
      </c>
      <c r="J6" s="213"/>
      <c r="K6" s="213"/>
      <c r="L6" s="213"/>
      <c r="M6" s="214"/>
      <c r="N6" s="179" t="s">
        <v>73</v>
      </c>
      <c r="O6" s="212" t="s">
        <v>181</v>
      </c>
      <c r="P6" s="213"/>
      <c r="Q6" s="213"/>
      <c r="R6" s="213"/>
      <c r="S6" s="214"/>
      <c r="T6" s="179" t="s">
        <v>73</v>
      </c>
      <c r="U6" s="212" t="s">
        <v>182</v>
      </c>
      <c r="V6" s="213"/>
      <c r="W6" s="213"/>
      <c r="X6" s="213"/>
      <c r="Y6" s="213"/>
      <c r="Z6" s="214"/>
      <c r="AA6" s="179" t="s">
        <v>73</v>
      </c>
      <c r="AB6" s="212" t="s">
        <v>181</v>
      </c>
      <c r="AC6" s="213"/>
      <c r="AD6" s="213"/>
      <c r="AE6" s="213"/>
      <c r="AF6" s="214"/>
      <c r="AG6" s="179" t="s">
        <v>73</v>
      </c>
      <c r="AH6" s="30"/>
      <c r="AI6" s="30"/>
    </row>
    <row r="7" spans="1:35" s="3" customFormat="1" ht="35.1" customHeight="1" x14ac:dyDescent="0.25">
      <c r="A7" s="235"/>
      <c r="B7" s="236"/>
      <c r="C7" s="4" t="s">
        <v>112</v>
      </c>
      <c r="D7" s="4" t="s">
        <v>57</v>
      </c>
      <c r="E7" s="10" t="s">
        <v>80</v>
      </c>
      <c r="F7" s="10" t="s">
        <v>25</v>
      </c>
      <c r="G7" s="10" t="s">
        <v>58</v>
      </c>
      <c r="H7" s="10" t="s">
        <v>59</v>
      </c>
      <c r="I7" s="11">
        <v>1</v>
      </c>
      <c r="J7" s="5">
        <v>2</v>
      </c>
      <c r="K7" s="6">
        <v>3</v>
      </c>
      <c r="L7" s="7">
        <v>4</v>
      </c>
      <c r="M7" s="9">
        <v>5</v>
      </c>
      <c r="N7" s="180"/>
      <c r="O7" s="11" t="s">
        <v>22</v>
      </c>
      <c r="P7" s="5" t="s">
        <v>64</v>
      </c>
      <c r="Q7" s="6" t="s">
        <v>65</v>
      </c>
      <c r="R7" s="7" t="s">
        <v>66</v>
      </c>
      <c r="S7" s="9" t="s">
        <v>67</v>
      </c>
      <c r="T7" s="180"/>
      <c r="U7" s="11" t="s">
        <v>22</v>
      </c>
      <c r="V7" s="5" t="s">
        <v>64</v>
      </c>
      <c r="W7" s="6" t="s">
        <v>65</v>
      </c>
      <c r="X7" s="7" t="s">
        <v>66</v>
      </c>
      <c r="Y7" s="9" t="s">
        <v>68</v>
      </c>
      <c r="Z7" s="8" t="s">
        <v>69</v>
      </c>
      <c r="AA7" s="180"/>
      <c r="AB7" s="11" t="s">
        <v>22</v>
      </c>
      <c r="AC7" s="5" t="s">
        <v>64</v>
      </c>
      <c r="AD7" s="6" t="s">
        <v>65</v>
      </c>
      <c r="AE7" s="7" t="s">
        <v>66</v>
      </c>
      <c r="AF7" s="9" t="s">
        <v>67</v>
      </c>
      <c r="AG7" s="180"/>
      <c r="AH7" s="30"/>
      <c r="AI7" s="30"/>
    </row>
    <row r="8" spans="1:35" ht="15" customHeight="1" x14ac:dyDescent="0.25">
      <c r="A8" s="173" t="s">
        <v>4</v>
      </c>
      <c r="B8" s="174"/>
      <c r="C8" s="51">
        <v>46414</v>
      </c>
      <c r="D8" s="51">
        <v>41730</v>
      </c>
      <c r="E8" s="55">
        <v>15.745249278235015</v>
      </c>
      <c r="F8" s="54">
        <v>12.069634162106261</v>
      </c>
      <c r="G8" s="54">
        <v>11.765846511828327</v>
      </c>
      <c r="H8" s="54">
        <v>13.189985780152542</v>
      </c>
      <c r="I8" s="54">
        <v>37.150730889048646</v>
      </c>
      <c r="J8" s="54">
        <v>32.343637670740478</v>
      </c>
      <c r="K8" s="54">
        <v>20.081476156242513</v>
      </c>
      <c r="L8" s="54">
        <v>4.1361131080757252</v>
      </c>
      <c r="M8" s="54">
        <v>6.2880421758926426</v>
      </c>
      <c r="N8" s="56">
        <v>79.527205282112732</v>
      </c>
      <c r="O8" s="54">
        <v>43.865957140802529</v>
      </c>
      <c r="P8" s="54">
        <v>28.165300349968835</v>
      </c>
      <c r="Q8" s="54">
        <v>16.868018601083463</v>
      </c>
      <c r="R8" s="54">
        <v>8.7731914281605068</v>
      </c>
      <c r="S8" s="54">
        <v>2.3275324799846588</v>
      </c>
      <c r="T8" s="56">
        <v>80.022911262145399</v>
      </c>
      <c r="U8" s="54">
        <v>52.586867043170294</v>
      </c>
      <c r="V8" s="54">
        <v>26.253948501962288</v>
      </c>
      <c r="W8" s="54">
        <v>13.472767301617688</v>
      </c>
      <c r="X8" s="54">
        <v>5.6403752273379917</v>
      </c>
      <c r="Y8" s="54">
        <v>1.969464918158323</v>
      </c>
      <c r="Z8" s="54">
        <v>7.6577007753422036E-2</v>
      </c>
      <c r="AA8" s="56">
        <v>81.945318599310667</v>
      </c>
      <c r="AB8" s="54">
        <v>32.885085574572123</v>
      </c>
      <c r="AC8" s="54">
        <v>27.0794381322211</v>
      </c>
      <c r="AD8" s="54">
        <v>20.569058919411283</v>
      </c>
      <c r="AE8" s="54">
        <v>16.103360659667292</v>
      </c>
      <c r="AF8" s="54">
        <v>3.3630567141281937</v>
      </c>
      <c r="AG8" s="56">
        <v>75.929837793804452</v>
      </c>
      <c r="AH8" s="13"/>
      <c r="AI8" s="13"/>
    </row>
    <row r="9" spans="1:35" ht="15" customHeight="1" x14ac:dyDescent="0.25">
      <c r="A9" s="156" t="s">
        <v>170</v>
      </c>
      <c r="B9" s="48" t="s">
        <v>78</v>
      </c>
      <c r="C9" s="52">
        <v>13287</v>
      </c>
      <c r="D9" s="52">
        <v>12785</v>
      </c>
      <c r="E9" s="65">
        <v>4.4780612628885379</v>
      </c>
      <c r="F9" s="64">
        <v>3.778128998268985</v>
      </c>
      <c r="G9" s="64">
        <v>3.7254459245879432</v>
      </c>
      <c r="H9" s="64">
        <v>4.2899074283133896</v>
      </c>
      <c r="I9" s="64">
        <v>68.564724286272977</v>
      </c>
      <c r="J9" s="64">
        <v>25.498631208447399</v>
      </c>
      <c r="K9" s="64">
        <v>4.9120062573328118</v>
      </c>
      <c r="L9" s="64">
        <v>0.29722330856472429</v>
      </c>
      <c r="M9" s="64">
        <v>0.72741493938208834</v>
      </c>
      <c r="N9" s="57">
        <v>89.287360306777529</v>
      </c>
      <c r="O9" s="64">
        <v>76.355952101432251</v>
      </c>
      <c r="P9" s="64">
        <v>18.525475463723879</v>
      </c>
      <c r="Q9" s="64">
        <v>4.3359160992408237</v>
      </c>
      <c r="R9" s="64">
        <v>0.73569695546685454</v>
      </c>
      <c r="S9" s="64">
        <v>4.6959380136182206E-2</v>
      </c>
      <c r="T9" s="57">
        <v>90.467056293979823</v>
      </c>
      <c r="U9" s="64">
        <v>80.396906008281903</v>
      </c>
      <c r="V9" s="64">
        <v>15.829361668880381</v>
      </c>
      <c r="W9" s="64">
        <v>3.0080475037112273</v>
      </c>
      <c r="X9" s="64">
        <v>0.71099304633174465</v>
      </c>
      <c r="Y9" s="64">
        <v>4.6878662395499648E-2</v>
      </c>
      <c r="Z9" s="64">
        <v>7.813110399249942E-3</v>
      </c>
      <c r="AA9" s="57">
        <v>91.066674740214069</v>
      </c>
      <c r="AB9" s="64">
        <v>52.474009223794262</v>
      </c>
      <c r="AC9" s="64">
        <v>27.984053779410615</v>
      </c>
      <c r="AD9" s="64">
        <v>13.054013913859141</v>
      </c>
      <c r="AE9" s="64">
        <v>5.925115297428281</v>
      </c>
      <c r="AF9" s="64">
        <v>0.5628077855076995</v>
      </c>
      <c r="AG9" s="57">
        <v>85.106874853435286</v>
      </c>
      <c r="AH9" s="13"/>
      <c r="AI9" s="13"/>
    </row>
    <row r="10" spans="1:35" ht="15" customHeight="1" x14ac:dyDescent="0.25">
      <c r="A10" s="157"/>
      <c r="B10" s="49" t="s">
        <v>75</v>
      </c>
      <c r="C10" s="53">
        <v>4647</v>
      </c>
      <c r="D10" s="53">
        <v>4530</v>
      </c>
      <c r="E10" s="65">
        <v>2.8620615450828493</v>
      </c>
      <c r="F10" s="66">
        <v>2.5607919087583388</v>
      </c>
      <c r="G10" s="66">
        <v>2.5177533892834085</v>
      </c>
      <c r="H10" s="66">
        <v>2.7114267269205938</v>
      </c>
      <c r="I10" s="66">
        <v>80.838852097130243</v>
      </c>
      <c r="J10" s="66">
        <v>16.821192052980134</v>
      </c>
      <c r="K10" s="66">
        <v>1.8101545253863136</v>
      </c>
      <c r="L10" s="66">
        <v>0.17660044150110377</v>
      </c>
      <c r="M10" s="66">
        <v>0.35320088300220753</v>
      </c>
      <c r="N10" s="57">
        <v>92.055011042402683</v>
      </c>
      <c r="O10" s="66">
        <v>87.530400176873755</v>
      </c>
      <c r="P10" s="66">
        <v>10.214459429582137</v>
      </c>
      <c r="Q10" s="66">
        <v>1.9013928808313065</v>
      </c>
      <c r="R10" s="66">
        <v>0.30952907362370108</v>
      </c>
      <c r="S10" s="66">
        <v>4.4218439089100156E-2</v>
      </c>
      <c r="T10" s="57">
        <v>93.284298962243298</v>
      </c>
      <c r="U10" s="66">
        <v>88.280732730081652</v>
      </c>
      <c r="V10" s="66">
        <v>10.08607371441183</v>
      </c>
      <c r="W10" s="66">
        <v>1.1917898918561023</v>
      </c>
      <c r="X10" s="66">
        <v>0.41933348046788788</v>
      </c>
      <c r="Y10" s="66">
        <v>2.2070183182520416E-2</v>
      </c>
      <c r="Z10" s="66">
        <v>0</v>
      </c>
      <c r="AA10" s="57">
        <v>93.243186934451543</v>
      </c>
      <c r="AB10" s="66">
        <v>63.048753584822414</v>
      </c>
      <c r="AC10" s="66">
        <v>23.825281270681668</v>
      </c>
      <c r="AD10" s="66">
        <v>9.3977498345466586</v>
      </c>
      <c r="AE10" s="66">
        <v>3.485550408118244</v>
      </c>
      <c r="AF10" s="66">
        <v>0.24266490183101697</v>
      </c>
      <c r="AG10" s="57">
        <v>88.387996911537513</v>
      </c>
      <c r="AH10" s="13"/>
      <c r="AI10" s="13"/>
    </row>
    <row r="11" spans="1:35" ht="15" customHeight="1" x14ac:dyDescent="0.25">
      <c r="A11" s="157"/>
      <c r="B11" s="48" t="s">
        <v>76</v>
      </c>
      <c r="C11" s="52">
        <v>855</v>
      </c>
      <c r="D11" s="52">
        <v>826</v>
      </c>
      <c r="E11" s="65">
        <v>3.8596491228070176</v>
      </c>
      <c r="F11" s="64">
        <v>3.3918128654970756</v>
      </c>
      <c r="G11" s="64">
        <v>3.2748538011695909</v>
      </c>
      <c r="H11" s="64">
        <v>3.7426900584795324</v>
      </c>
      <c r="I11" s="64">
        <v>76.876513317191282</v>
      </c>
      <c r="J11" s="64">
        <v>19.128329297820823</v>
      </c>
      <c r="K11" s="64">
        <v>3.1476997578692498</v>
      </c>
      <c r="L11" s="64">
        <v>0.36319612590799033</v>
      </c>
      <c r="M11" s="64">
        <v>0.48426150121065376</v>
      </c>
      <c r="N11" s="57">
        <v>90.87216707021787</v>
      </c>
      <c r="O11" s="64">
        <v>84.280532043530826</v>
      </c>
      <c r="P11" s="64">
        <v>12.575574365175331</v>
      </c>
      <c r="Q11" s="64">
        <v>2.6602176541717046</v>
      </c>
      <c r="R11" s="64">
        <v>0.36275695284159615</v>
      </c>
      <c r="S11" s="64">
        <v>0.12091898428053204</v>
      </c>
      <c r="T11" s="57">
        <v>92.154510278113634</v>
      </c>
      <c r="U11" s="64">
        <v>85.610640870616677</v>
      </c>
      <c r="V11" s="64">
        <v>11.366384522370012</v>
      </c>
      <c r="W11" s="64">
        <v>2.7811366384522369</v>
      </c>
      <c r="X11" s="64">
        <v>0.24183796856106407</v>
      </c>
      <c r="Y11" s="64">
        <v>0</v>
      </c>
      <c r="Z11" s="64">
        <v>0</v>
      </c>
      <c r="AA11" s="57">
        <v>92.550967351874192</v>
      </c>
      <c r="AB11" s="64">
        <v>55.932203389830505</v>
      </c>
      <c r="AC11" s="64">
        <v>26.513317191283292</v>
      </c>
      <c r="AD11" s="64">
        <v>12.469733656174334</v>
      </c>
      <c r="AE11" s="64">
        <v>4.7215496368038741</v>
      </c>
      <c r="AF11" s="64">
        <v>0.36319612590799033</v>
      </c>
      <c r="AG11" s="57">
        <v>86.609200968522927</v>
      </c>
      <c r="AH11" s="13"/>
      <c r="AI11" s="13"/>
    </row>
    <row r="12" spans="1:35" ht="15" customHeight="1" x14ac:dyDescent="0.25">
      <c r="A12" s="157"/>
      <c r="B12" s="49" t="s">
        <v>77</v>
      </c>
      <c r="C12" s="53">
        <v>7785</v>
      </c>
      <c r="D12" s="53">
        <v>7429</v>
      </c>
      <c r="E12" s="65">
        <v>5.5105973025048165</v>
      </c>
      <c r="F12" s="66">
        <v>4.5472061657032752</v>
      </c>
      <c r="G12" s="66">
        <v>4.4958253050738595</v>
      </c>
      <c r="H12" s="66">
        <v>5.2922286448298008</v>
      </c>
      <c r="I12" s="66">
        <v>60.156144837797818</v>
      </c>
      <c r="J12" s="66">
        <v>31.498182797146317</v>
      </c>
      <c r="K12" s="66">
        <v>6.9995961771436255</v>
      </c>
      <c r="L12" s="66">
        <v>0.3634405707363037</v>
      </c>
      <c r="M12" s="66">
        <v>0.98263561717593217</v>
      </c>
      <c r="N12" s="57">
        <v>87.423005118534277</v>
      </c>
      <c r="O12" s="66">
        <v>68.668372155648299</v>
      </c>
      <c r="P12" s="66">
        <v>24.249360441631886</v>
      </c>
      <c r="Q12" s="66">
        <v>6.0051164669449308</v>
      </c>
      <c r="R12" s="66">
        <v>1.0367577756833177</v>
      </c>
      <c r="S12" s="66">
        <v>4.0393160091557828E-2</v>
      </c>
      <c r="T12" s="57">
        <v>88.562991659940536</v>
      </c>
      <c r="U12" s="66">
        <v>75.016798817363266</v>
      </c>
      <c r="V12" s="66">
        <v>19.822604488644</v>
      </c>
      <c r="W12" s="66">
        <v>4.1392285983066799</v>
      </c>
      <c r="X12" s="66">
        <v>0.94073377234242705</v>
      </c>
      <c r="Y12" s="66">
        <v>6.7195269453030504E-2</v>
      </c>
      <c r="Z12" s="66">
        <v>1.3439053890606102E-2</v>
      </c>
      <c r="AA12" s="57">
        <v>89.576379518881794</v>
      </c>
      <c r="AB12" s="66">
        <v>45.641646489104119</v>
      </c>
      <c r="AC12" s="66">
        <v>30.683346785041699</v>
      </c>
      <c r="AD12" s="66">
        <v>15.34839924670433</v>
      </c>
      <c r="AE12" s="66">
        <v>7.5464083938660202</v>
      </c>
      <c r="AF12" s="66">
        <v>0.78019908528383108</v>
      </c>
      <c r="AG12" s="57">
        <v>82.939233252623083</v>
      </c>
      <c r="AH12" s="13"/>
      <c r="AI12" s="13"/>
    </row>
    <row r="13" spans="1:35" ht="15" customHeight="1" x14ac:dyDescent="0.25">
      <c r="A13" s="157"/>
      <c r="B13" s="48" t="s">
        <v>79</v>
      </c>
      <c r="C13" s="52">
        <v>2890</v>
      </c>
      <c r="D13" s="52">
        <v>2757</v>
      </c>
      <c r="E13" s="65">
        <v>7.0588235294117645</v>
      </c>
      <c r="F13" s="64">
        <v>5.3633217993079585</v>
      </c>
      <c r="G13" s="64">
        <v>5.0519031141868513</v>
      </c>
      <c r="H13" s="64">
        <v>6.0553633217993079</v>
      </c>
      <c r="I13" s="64">
        <v>38.592673195502357</v>
      </c>
      <c r="J13" s="64">
        <v>40.369967355821544</v>
      </c>
      <c r="K13" s="64">
        <v>16.539717083786726</v>
      </c>
      <c r="L13" s="64">
        <v>1.922379397896264</v>
      </c>
      <c r="M13" s="64">
        <v>2.5752629669931086</v>
      </c>
      <c r="N13" s="57">
        <v>81.934613710554999</v>
      </c>
      <c r="O13" s="64">
        <v>44.049346879535562</v>
      </c>
      <c r="P13" s="64">
        <v>34.252539912917271</v>
      </c>
      <c r="Q13" s="64">
        <v>16.32801161103048</v>
      </c>
      <c r="R13" s="64">
        <v>4.5718432510885343</v>
      </c>
      <c r="S13" s="64">
        <v>0.79825834542815666</v>
      </c>
      <c r="T13" s="57">
        <v>81.684851341552005</v>
      </c>
      <c r="U13" s="64">
        <v>60.587382160986223</v>
      </c>
      <c r="V13" s="64">
        <v>27.157360406091367</v>
      </c>
      <c r="W13" s="64">
        <v>9.4996374184191446</v>
      </c>
      <c r="X13" s="64">
        <v>2.2480058013052937</v>
      </c>
      <c r="Y13" s="64">
        <v>0.50761421319796951</v>
      </c>
      <c r="Z13" s="64">
        <v>0</v>
      </c>
      <c r="AA13" s="57">
        <v>85.323905003625754</v>
      </c>
      <c r="AB13" s="64">
        <v>36.55797101449275</v>
      </c>
      <c r="AC13" s="64">
        <v>30.434782608695656</v>
      </c>
      <c r="AD13" s="64">
        <v>19.963768115942031</v>
      </c>
      <c r="AE13" s="64">
        <v>11.413043478260869</v>
      </c>
      <c r="AF13" s="64">
        <v>1.6304347826086956</v>
      </c>
      <c r="AG13" s="57">
        <v>79.008496376811564</v>
      </c>
      <c r="AH13" s="13"/>
      <c r="AI13" s="13"/>
    </row>
    <row r="14" spans="1:35" ht="15" customHeight="1" x14ac:dyDescent="0.25">
      <c r="A14" s="157"/>
      <c r="B14" s="49" t="s">
        <v>5</v>
      </c>
      <c r="C14" s="53">
        <v>3684</v>
      </c>
      <c r="D14" s="53">
        <v>3173</v>
      </c>
      <c r="E14" s="65">
        <v>16.748099891422367</v>
      </c>
      <c r="F14" s="66">
        <v>14.332247557003258</v>
      </c>
      <c r="G14" s="66">
        <v>14.440825190010859</v>
      </c>
      <c r="H14" s="66">
        <v>15.608034744842564</v>
      </c>
      <c r="I14" s="66">
        <v>35.959659628112192</v>
      </c>
      <c r="J14" s="66">
        <v>41.443428931610462</v>
      </c>
      <c r="K14" s="66">
        <v>17.396785376615188</v>
      </c>
      <c r="L14" s="66">
        <v>1.8594390167034354</v>
      </c>
      <c r="M14" s="66">
        <v>3.3406870469587138</v>
      </c>
      <c r="N14" s="57">
        <v>81.205730053610893</v>
      </c>
      <c r="O14" s="66">
        <v>48.596657205928729</v>
      </c>
      <c r="P14" s="66">
        <v>33.964049195837276</v>
      </c>
      <c r="Q14" s="66">
        <v>12.803532008830022</v>
      </c>
      <c r="R14" s="66">
        <v>3.9419741406496374</v>
      </c>
      <c r="S14" s="66">
        <v>0.69378744875433618</v>
      </c>
      <c r="T14" s="57">
        <v>83.1827146901541</v>
      </c>
      <c r="U14" s="66">
        <v>47.010698552548774</v>
      </c>
      <c r="V14" s="66">
        <v>32.72498426683449</v>
      </c>
      <c r="W14" s="66">
        <v>14.820641913152926</v>
      </c>
      <c r="X14" s="66">
        <v>4.5626179987413469</v>
      </c>
      <c r="Y14" s="66">
        <v>0.84959093769666461</v>
      </c>
      <c r="Z14" s="66">
        <v>3.1466331025802395E-2</v>
      </c>
      <c r="AA14" s="57">
        <v>81.315899371069094</v>
      </c>
      <c r="AB14" s="66">
        <v>32.209265679167984</v>
      </c>
      <c r="AC14" s="66">
        <v>29.435865111881498</v>
      </c>
      <c r="AD14" s="66">
        <v>22.691459186889379</v>
      </c>
      <c r="AE14" s="66">
        <v>13.614875512133629</v>
      </c>
      <c r="AF14" s="66">
        <v>2.0485345099275136</v>
      </c>
      <c r="AG14" s="57">
        <v>76.99393385826761</v>
      </c>
      <c r="AH14" s="13"/>
      <c r="AI14" s="13"/>
    </row>
    <row r="15" spans="1:35" ht="15" customHeight="1" x14ac:dyDescent="0.25">
      <c r="A15" s="157"/>
      <c r="B15" s="48" t="s">
        <v>6</v>
      </c>
      <c r="C15" s="52">
        <v>1038</v>
      </c>
      <c r="D15" s="52">
        <v>889</v>
      </c>
      <c r="E15" s="65">
        <v>22.736030828516377</v>
      </c>
      <c r="F15" s="64">
        <v>16.76300578034682</v>
      </c>
      <c r="G15" s="64">
        <v>16.473988439306357</v>
      </c>
      <c r="H15" s="64">
        <v>20.038535645472059</v>
      </c>
      <c r="I15" s="64">
        <v>19.010123734533181</v>
      </c>
      <c r="J15" s="64">
        <v>36.107986501687286</v>
      </c>
      <c r="K15" s="64">
        <v>28.458942632170981</v>
      </c>
      <c r="L15" s="64">
        <v>6.6366704161979744</v>
      </c>
      <c r="M15" s="64">
        <v>9.7862767154105725</v>
      </c>
      <c r="N15" s="57">
        <v>73.653201803833127</v>
      </c>
      <c r="O15" s="64">
        <v>27.0996640537514</v>
      </c>
      <c r="P15" s="64">
        <v>30.683090705487121</v>
      </c>
      <c r="Q15" s="64">
        <v>24.412094064949606</v>
      </c>
      <c r="R15" s="64">
        <v>14.557670772676371</v>
      </c>
      <c r="S15" s="64">
        <v>3.2474804031354982</v>
      </c>
      <c r="T15" s="57">
        <v>74.090503919372807</v>
      </c>
      <c r="U15" s="64">
        <v>33.818589025755877</v>
      </c>
      <c r="V15" s="64">
        <v>32.138857782754762</v>
      </c>
      <c r="W15" s="64">
        <v>20.604703247480401</v>
      </c>
      <c r="X15" s="64">
        <v>10.526315789473683</v>
      </c>
      <c r="Y15" s="64">
        <v>2.9115341545352744</v>
      </c>
      <c r="Z15" s="64">
        <v>0</v>
      </c>
      <c r="AA15" s="57">
        <v>75.778790593505022</v>
      </c>
      <c r="AB15" s="64">
        <v>23.111612175873734</v>
      </c>
      <c r="AC15" s="64">
        <v>25.028184892897411</v>
      </c>
      <c r="AD15" s="64">
        <v>23.111612175873734</v>
      </c>
      <c r="AE15" s="64">
        <v>22.435174746335964</v>
      </c>
      <c r="AF15" s="64">
        <v>6.3134160090191651</v>
      </c>
      <c r="AG15" s="57">
        <v>70.434802705749576</v>
      </c>
      <c r="AH15" s="13"/>
      <c r="AI15" s="13"/>
    </row>
    <row r="16" spans="1:35" ht="15" customHeight="1" x14ac:dyDescent="0.25">
      <c r="A16" s="157"/>
      <c r="B16" s="49" t="s">
        <v>7</v>
      </c>
      <c r="C16" s="53">
        <v>4526</v>
      </c>
      <c r="D16" s="53">
        <v>4048</v>
      </c>
      <c r="E16" s="65">
        <v>14.516129032258066</v>
      </c>
      <c r="F16" s="66">
        <v>11.312417145382236</v>
      </c>
      <c r="G16" s="66">
        <v>11.091471498011488</v>
      </c>
      <c r="H16" s="66">
        <v>13.433495360141407</v>
      </c>
      <c r="I16" s="66">
        <v>29.866600790513836</v>
      </c>
      <c r="J16" s="66">
        <v>40.686758893280633</v>
      </c>
      <c r="K16" s="66">
        <v>22.18379446640316</v>
      </c>
      <c r="L16" s="66">
        <v>2.8409090909090908</v>
      </c>
      <c r="M16" s="66">
        <v>4.4219367588932812</v>
      </c>
      <c r="N16" s="57">
        <v>79.07427299703258</v>
      </c>
      <c r="O16" s="66">
        <v>37.018756169792695</v>
      </c>
      <c r="P16" s="66">
        <v>36.623889437314908</v>
      </c>
      <c r="Q16" s="66">
        <v>18.706811451135241</v>
      </c>
      <c r="R16" s="66">
        <v>6.6633761105626856</v>
      </c>
      <c r="S16" s="66">
        <v>0.98716683119447179</v>
      </c>
      <c r="T16" s="57">
        <v>79.774707768187497</v>
      </c>
      <c r="U16" s="66">
        <v>52.531489256606569</v>
      </c>
      <c r="V16" s="66">
        <v>29.044208446530007</v>
      </c>
      <c r="W16" s="66">
        <v>14.176339836996791</v>
      </c>
      <c r="X16" s="66">
        <v>3.6058285996542359</v>
      </c>
      <c r="Y16" s="66">
        <v>0.6174364040503828</v>
      </c>
      <c r="Z16" s="66">
        <v>2.469745616201531E-2</v>
      </c>
      <c r="AA16" s="57">
        <v>82.819916049382641</v>
      </c>
      <c r="AB16" s="66">
        <v>25.679683638161148</v>
      </c>
      <c r="AC16" s="66">
        <v>29.337617399901138</v>
      </c>
      <c r="AD16" s="66">
        <v>23.875432525951556</v>
      </c>
      <c r="AE16" s="66">
        <v>18.067226890756302</v>
      </c>
      <c r="AF16" s="66">
        <v>3.0400395452298565</v>
      </c>
      <c r="AG16" s="57">
        <v>73.84658018285127</v>
      </c>
      <c r="AH16" s="13"/>
      <c r="AI16" s="13"/>
    </row>
    <row r="17" spans="1:35" ht="15" customHeight="1" x14ac:dyDescent="0.25">
      <c r="A17" s="157"/>
      <c r="B17" s="48" t="s">
        <v>17</v>
      </c>
      <c r="C17" s="52">
        <v>5632</v>
      </c>
      <c r="D17" s="52">
        <v>4934</v>
      </c>
      <c r="E17" s="65">
        <v>18.377130681818183</v>
      </c>
      <c r="F17" s="64">
        <v>14.098011363636365</v>
      </c>
      <c r="G17" s="64">
        <v>13.600852272727273</v>
      </c>
      <c r="H17" s="64">
        <v>16.068892045454543</v>
      </c>
      <c r="I17" s="64">
        <v>23.023915687069316</v>
      </c>
      <c r="J17" s="64">
        <v>36.805837049047426</v>
      </c>
      <c r="K17" s="64">
        <v>28.435346574787189</v>
      </c>
      <c r="L17" s="64">
        <v>4.9047426023510337</v>
      </c>
      <c r="M17" s="64">
        <v>6.8301580867450351</v>
      </c>
      <c r="N17" s="57">
        <v>75.881961819658827</v>
      </c>
      <c r="O17" s="64">
        <v>28.542427933414533</v>
      </c>
      <c r="P17" s="64">
        <v>34.206252537555827</v>
      </c>
      <c r="Q17" s="64">
        <v>24.09663012586277</v>
      </c>
      <c r="R17" s="64">
        <v>11.043442955745027</v>
      </c>
      <c r="S17" s="64">
        <v>2.1112464474218431</v>
      </c>
      <c r="T17" s="57">
        <v>75.885327802508939</v>
      </c>
      <c r="U17" s="64">
        <v>41.911318080583115</v>
      </c>
      <c r="V17" s="64">
        <v>32.577444826888033</v>
      </c>
      <c r="W17" s="64">
        <v>17.432678679894714</v>
      </c>
      <c r="X17" s="64">
        <v>6.4183033002632115</v>
      </c>
      <c r="Y17" s="64">
        <v>1.6197610852399271</v>
      </c>
      <c r="Z17" s="64">
        <v>4.0494027130998173E-2</v>
      </c>
      <c r="AA17" s="57">
        <v>79.284682700080808</v>
      </c>
      <c r="AB17" s="64">
        <v>23.925385239253853</v>
      </c>
      <c r="AC17" s="64">
        <v>27.412814274128145</v>
      </c>
      <c r="AD17" s="64">
        <v>25.18248175182482</v>
      </c>
      <c r="AE17" s="64">
        <v>19.34306569343066</v>
      </c>
      <c r="AF17" s="64">
        <v>4.1362530413625302</v>
      </c>
      <c r="AG17" s="57">
        <v>72.33088443634891</v>
      </c>
      <c r="AH17" s="13"/>
      <c r="AI17" s="13"/>
    </row>
    <row r="18" spans="1:35" ht="15" customHeight="1" x14ac:dyDescent="0.25">
      <c r="A18" s="157"/>
      <c r="B18" s="49" t="s">
        <v>18</v>
      </c>
      <c r="C18" s="53">
        <v>3718</v>
      </c>
      <c r="D18" s="53">
        <v>3380</v>
      </c>
      <c r="E18" s="65">
        <v>19.04249596557289</v>
      </c>
      <c r="F18" s="66">
        <v>13.179128563743948</v>
      </c>
      <c r="G18" s="66">
        <v>11.619150080688541</v>
      </c>
      <c r="H18" s="66">
        <v>14.658418504572351</v>
      </c>
      <c r="I18" s="66">
        <v>16.479289940828401</v>
      </c>
      <c r="J18" s="66">
        <v>33.19526627218935</v>
      </c>
      <c r="K18" s="66">
        <v>32.071005917159759</v>
      </c>
      <c r="L18" s="66">
        <v>7.3076923076923084</v>
      </c>
      <c r="M18" s="66">
        <v>10.946745562130179</v>
      </c>
      <c r="N18" s="57">
        <v>72.338871063576974</v>
      </c>
      <c r="O18" s="66">
        <v>20.68148148148148</v>
      </c>
      <c r="P18" s="66">
        <v>31.466666666666665</v>
      </c>
      <c r="Q18" s="66">
        <v>27.111111111111114</v>
      </c>
      <c r="R18" s="66">
        <v>16.148148148148149</v>
      </c>
      <c r="S18" s="66">
        <v>4.5925925925925926</v>
      </c>
      <c r="T18" s="57">
        <v>71.718717114986404</v>
      </c>
      <c r="U18" s="66">
        <v>34.168632075471699</v>
      </c>
      <c r="V18" s="66">
        <v>31.485849056603776</v>
      </c>
      <c r="W18" s="66">
        <v>20.283018867924529</v>
      </c>
      <c r="X18" s="66">
        <v>10.849056603773585</v>
      </c>
      <c r="Y18" s="66">
        <v>3.0955188679245285</v>
      </c>
      <c r="Z18" s="66">
        <v>0.11792452830188679</v>
      </c>
      <c r="AA18" s="57">
        <v>75.758954344624442</v>
      </c>
      <c r="AB18" s="66">
        <v>21.100917431192663</v>
      </c>
      <c r="AC18" s="66">
        <v>25.836046167505177</v>
      </c>
      <c r="AD18" s="66">
        <v>24.385912992009469</v>
      </c>
      <c r="AE18" s="66">
        <v>22.699023379698136</v>
      </c>
      <c r="AF18" s="66">
        <v>5.9781000295945548</v>
      </c>
      <c r="AG18" s="57">
        <v>69.864822590183365</v>
      </c>
      <c r="AH18" s="13"/>
      <c r="AI18" s="13"/>
    </row>
    <row r="19" spans="1:35" ht="15" customHeight="1" x14ac:dyDescent="0.25">
      <c r="A19" s="157"/>
      <c r="B19" s="48" t="s">
        <v>19</v>
      </c>
      <c r="C19" s="52">
        <v>1314</v>
      </c>
      <c r="D19" s="52">
        <v>1149</v>
      </c>
      <c r="E19" s="65">
        <v>24.353120243531201</v>
      </c>
      <c r="F19" s="64">
        <v>17.50380517503805</v>
      </c>
      <c r="G19" s="64">
        <v>16.818873668188736</v>
      </c>
      <c r="H19" s="64">
        <v>17.579908675799086</v>
      </c>
      <c r="I19" s="64">
        <v>17.232375979112273</v>
      </c>
      <c r="J19" s="64">
        <v>34.116623150565708</v>
      </c>
      <c r="K19" s="64">
        <v>26.718885987815494</v>
      </c>
      <c r="L19" s="64">
        <v>8.4421235857267192</v>
      </c>
      <c r="M19" s="64">
        <v>13.489991296779808</v>
      </c>
      <c r="N19" s="57">
        <v>71.95331588132639</v>
      </c>
      <c r="O19" s="64">
        <v>21.440972222222221</v>
      </c>
      <c r="P19" s="64">
        <v>30.989583333333332</v>
      </c>
      <c r="Q19" s="64">
        <v>24.131944444444446</v>
      </c>
      <c r="R19" s="64">
        <v>17.447916666666664</v>
      </c>
      <c r="S19" s="64">
        <v>5.9895833333333339</v>
      </c>
      <c r="T19" s="57">
        <v>71.597493495229813</v>
      </c>
      <c r="U19" s="64">
        <v>32.697311361665221</v>
      </c>
      <c r="V19" s="64">
        <v>29.488291413703383</v>
      </c>
      <c r="W19" s="64">
        <v>22.116218560277538</v>
      </c>
      <c r="X19" s="64">
        <v>10.49436253252385</v>
      </c>
      <c r="Y19" s="64">
        <v>4.9436253252385081</v>
      </c>
      <c r="Z19" s="64">
        <v>0.26019080659150046</v>
      </c>
      <c r="AA19" s="57">
        <v>74.199427580225375</v>
      </c>
      <c r="AB19" s="64">
        <v>20.069504778453517</v>
      </c>
      <c r="AC19" s="64">
        <v>28.410078192875758</v>
      </c>
      <c r="AD19" s="64">
        <v>24.761077324066029</v>
      </c>
      <c r="AE19" s="64">
        <v>21.198957428323197</v>
      </c>
      <c r="AF19" s="64">
        <v>5.5603822762814943</v>
      </c>
      <c r="AG19" s="57">
        <v>70.230781928757537</v>
      </c>
      <c r="AH19" s="13"/>
      <c r="AI19" s="13"/>
    </row>
    <row r="20" spans="1:35" ht="15" customHeight="1" x14ac:dyDescent="0.25">
      <c r="A20" s="157"/>
      <c r="B20" s="49" t="s">
        <v>8</v>
      </c>
      <c r="C20" s="53">
        <v>1837</v>
      </c>
      <c r="D20" s="53">
        <v>1690</v>
      </c>
      <c r="E20" s="65">
        <v>19.597169297768101</v>
      </c>
      <c r="F20" s="66">
        <v>13.445835601524225</v>
      </c>
      <c r="G20" s="66">
        <v>10.887316276537835</v>
      </c>
      <c r="H20" s="66">
        <v>13.119216113228088</v>
      </c>
      <c r="I20" s="66">
        <v>9.2899408284023668</v>
      </c>
      <c r="J20" s="66">
        <v>28.106508875739642</v>
      </c>
      <c r="K20" s="66">
        <v>39.112426035502956</v>
      </c>
      <c r="L20" s="66">
        <v>10.88757396449704</v>
      </c>
      <c r="M20" s="66">
        <v>12.603550295857987</v>
      </c>
      <c r="N20" s="57">
        <v>68.683912270302301</v>
      </c>
      <c r="O20" s="66">
        <v>9.2954410894020132</v>
      </c>
      <c r="P20" s="66">
        <v>25.34043812907046</v>
      </c>
      <c r="Q20" s="66">
        <v>35.701598579040855</v>
      </c>
      <c r="R20" s="66">
        <v>23.327412670219065</v>
      </c>
      <c r="S20" s="66">
        <v>6.335109532267615</v>
      </c>
      <c r="T20" s="57">
        <v>66.106700058927558</v>
      </c>
      <c r="U20" s="66">
        <v>29.238038984051979</v>
      </c>
      <c r="V20" s="66">
        <v>33.313644418192553</v>
      </c>
      <c r="W20" s="66">
        <v>23.095097460129946</v>
      </c>
      <c r="X20" s="66">
        <v>10.750147666863556</v>
      </c>
      <c r="Y20" s="66">
        <v>3.4258712344949793</v>
      </c>
      <c r="Z20" s="66">
        <v>0.1772002362669817</v>
      </c>
      <c r="AA20" s="57">
        <v>74.09326266195545</v>
      </c>
      <c r="AB20" s="66">
        <v>16.330166270783845</v>
      </c>
      <c r="AC20" s="66">
        <v>26.722090261282659</v>
      </c>
      <c r="AD20" s="66">
        <v>26.48456057007126</v>
      </c>
      <c r="AE20" s="66">
        <v>25.059382422802852</v>
      </c>
      <c r="AF20" s="66">
        <v>5.4038004750593824</v>
      </c>
      <c r="AG20" s="57">
        <v>68.402345971563818</v>
      </c>
      <c r="AH20" s="13"/>
      <c r="AI20" s="13"/>
    </row>
    <row r="21" spans="1:35" ht="15" customHeight="1" x14ac:dyDescent="0.25">
      <c r="A21" s="157"/>
      <c r="B21" s="48" t="s">
        <v>20</v>
      </c>
      <c r="C21" s="52">
        <v>1837</v>
      </c>
      <c r="D21" s="52">
        <v>1639</v>
      </c>
      <c r="E21" s="65">
        <v>18.508437670114315</v>
      </c>
      <c r="F21" s="64">
        <v>13.935764833968427</v>
      </c>
      <c r="G21" s="64">
        <v>13.228089275993469</v>
      </c>
      <c r="H21" s="64">
        <v>14.316820903647251</v>
      </c>
      <c r="I21" s="64">
        <v>29.347162904209885</v>
      </c>
      <c r="J21" s="64">
        <v>32.092739475289811</v>
      </c>
      <c r="K21" s="64">
        <v>23.672971323978036</v>
      </c>
      <c r="L21" s="64">
        <v>6.223306894447834</v>
      </c>
      <c r="M21" s="64">
        <v>8.6638194020744344</v>
      </c>
      <c r="N21" s="57">
        <v>76.461090018371124</v>
      </c>
      <c r="O21" s="64">
        <v>34.229828850855746</v>
      </c>
      <c r="P21" s="64">
        <v>29.52322738386308</v>
      </c>
      <c r="Q21" s="64">
        <v>20.599022004889974</v>
      </c>
      <c r="R21" s="64">
        <v>11.919315403422983</v>
      </c>
      <c r="S21" s="64">
        <v>3.7286063569682151</v>
      </c>
      <c r="T21" s="57">
        <v>76.407125456760156</v>
      </c>
      <c r="U21" s="64">
        <v>42.822384428223842</v>
      </c>
      <c r="V21" s="64">
        <v>31.143552311435524</v>
      </c>
      <c r="W21" s="64">
        <v>16.301703163017031</v>
      </c>
      <c r="X21" s="64">
        <v>6.6909975669099762</v>
      </c>
      <c r="Y21" s="64">
        <v>2.9197080291970803</v>
      </c>
      <c r="Z21" s="64">
        <v>0.12165450121654502</v>
      </c>
      <c r="AA21" s="57">
        <v>79.012013381995246</v>
      </c>
      <c r="AB21" s="64">
        <v>29.798903107861058</v>
      </c>
      <c r="AC21" s="64">
        <v>24.558196221815969</v>
      </c>
      <c r="AD21" s="64">
        <v>22.059719683120051</v>
      </c>
      <c r="AE21" s="64">
        <v>19.622181596587446</v>
      </c>
      <c r="AF21" s="64">
        <v>3.9609993906154788</v>
      </c>
      <c r="AG21" s="57">
        <v>73.800712979890335</v>
      </c>
      <c r="AH21" s="13"/>
      <c r="AI21" s="13"/>
    </row>
    <row r="22" spans="1:35" ht="15" customHeight="1" x14ac:dyDescent="0.25">
      <c r="A22" s="157"/>
      <c r="B22" s="49" t="s">
        <v>9</v>
      </c>
      <c r="C22" s="53">
        <v>1241</v>
      </c>
      <c r="D22" s="53">
        <v>1020</v>
      </c>
      <c r="E22" s="65">
        <v>22.562449637389204</v>
      </c>
      <c r="F22" s="66">
        <v>19.17808219178082</v>
      </c>
      <c r="G22" s="66">
        <v>19.580983078162774</v>
      </c>
      <c r="H22" s="66">
        <v>20.306204673650281</v>
      </c>
      <c r="I22" s="66">
        <v>19.803921568627452</v>
      </c>
      <c r="J22" s="66">
        <v>40</v>
      </c>
      <c r="K22" s="66">
        <v>29.411764705882355</v>
      </c>
      <c r="L22" s="66">
        <v>5</v>
      </c>
      <c r="M22" s="66">
        <v>5.784313725490196</v>
      </c>
      <c r="N22" s="57">
        <v>75.51339548577036</v>
      </c>
      <c r="O22" s="66">
        <v>27.254901960784313</v>
      </c>
      <c r="P22" s="66">
        <v>38.725490196078432</v>
      </c>
      <c r="Q22" s="66">
        <v>23.627450980392155</v>
      </c>
      <c r="R22" s="66">
        <v>8.7254901960784306</v>
      </c>
      <c r="S22" s="66">
        <v>1.6666666666666667</v>
      </c>
      <c r="T22" s="57">
        <v>76.52496078431372</v>
      </c>
      <c r="U22" s="66">
        <v>31.960784313725487</v>
      </c>
      <c r="V22" s="66">
        <v>37.058823529411768</v>
      </c>
      <c r="W22" s="66">
        <v>20.784313725490197</v>
      </c>
      <c r="X22" s="66">
        <v>8.0392156862745097</v>
      </c>
      <c r="Y22" s="66">
        <v>2.1568627450980391</v>
      </c>
      <c r="Z22" s="66">
        <v>0</v>
      </c>
      <c r="AA22" s="57">
        <v>76.414970588235235</v>
      </c>
      <c r="AB22" s="66">
        <v>23.800195886385897</v>
      </c>
      <c r="AC22" s="66">
        <v>27.815866797257588</v>
      </c>
      <c r="AD22" s="66">
        <v>26.346718903036237</v>
      </c>
      <c r="AE22" s="66">
        <v>19.000979431929483</v>
      </c>
      <c r="AF22" s="66">
        <v>3.0362389813907935</v>
      </c>
      <c r="AG22" s="57">
        <v>72.532771792360492</v>
      </c>
      <c r="AH22" s="13"/>
      <c r="AI22" s="13"/>
    </row>
    <row r="23" spans="1:35" ht="15" customHeight="1" x14ac:dyDescent="0.25">
      <c r="A23" s="157"/>
      <c r="B23" s="48" t="s">
        <v>10</v>
      </c>
      <c r="C23" s="52">
        <v>1820</v>
      </c>
      <c r="D23" s="52">
        <v>1510</v>
      </c>
      <c r="E23" s="65">
        <v>29.890109890109891</v>
      </c>
      <c r="F23" s="64">
        <v>22.912087912087912</v>
      </c>
      <c r="G23" s="64">
        <v>21.758241758241759</v>
      </c>
      <c r="H23" s="64">
        <v>23.296703296703296</v>
      </c>
      <c r="I23" s="64">
        <v>10.794701986754966</v>
      </c>
      <c r="J23" s="64">
        <v>26.423841059602648</v>
      </c>
      <c r="K23" s="64">
        <v>35.827814569536429</v>
      </c>
      <c r="L23" s="64">
        <v>11.456953642384105</v>
      </c>
      <c r="M23" s="64">
        <v>15.496688741721854</v>
      </c>
      <c r="N23" s="57">
        <v>68.35417940199342</v>
      </c>
      <c r="O23" s="64">
        <v>14.937210839391938</v>
      </c>
      <c r="P23" s="64">
        <v>28.222075346992732</v>
      </c>
      <c r="Q23" s="64">
        <v>27.230667547918042</v>
      </c>
      <c r="R23" s="64">
        <v>22.339722405816261</v>
      </c>
      <c r="S23" s="64">
        <v>7.2703238598810307</v>
      </c>
      <c r="T23" s="57">
        <v>67.9844084600131</v>
      </c>
      <c r="U23" s="64">
        <v>26.040978189028419</v>
      </c>
      <c r="V23" s="64">
        <v>31.791143423661598</v>
      </c>
      <c r="W23" s="64">
        <v>23.925974884335758</v>
      </c>
      <c r="X23" s="64">
        <v>12.359550561797752</v>
      </c>
      <c r="Y23" s="64">
        <v>5.7501652346331786</v>
      </c>
      <c r="Z23" s="64">
        <v>0.13218770654329146</v>
      </c>
      <c r="AA23" s="57">
        <v>71.827858559154009</v>
      </c>
      <c r="AB23" s="64">
        <v>14.532183145321831</v>
      </c>
      <c r="AC23" s="64">
        <v>22.893165228931654</v>
      </c>
      <c r="AD23" s="64">
        <v>24.883875248838752</v>
      </c>
      <c r="AE23" s="64">
        <v>30.45786330457863</v>
      </c>
      <c r="AF23" s="64">
        <v>7.2329130723291311</v>
      </c>
      <c r="AG23" s="57">
        <v>65.503755806237621</v>
      </c>
      <c r="AH23" s="13"/>
      <c r="AI23" s="13"/>
    </row>
    <row r="24" spans="1:35" ht="15" customHeight="1" x14ac:dyDescent="0.25">
      <c r="A24" s="157"/>
      <c r="B24" s="49" t="s">
        <v>11</v>
      </c>
      <c r="C24" s="53">
        <v>478</v>
      </c>
      <c r="D24" s="53">
        <v>364</v>
      </c>
      <c r="E24" s="65">
        <v>35.98326359832636</v>
      </c>
      <c r="F24" s="66">
        <v>28.661087866108787</v>
      </c>
      <c r="G24" s="66">
        <v>30.962343096234306</v>
      </c>
      <c r="H24" s="66">
        <v>29.497907949790797</v>
      </c>
      <c r="I24" s="66">
        <v>12.637362637362637</v>
      </c>
      <c r="J24" s="66">
        <v>32.142857142857146</v>
      </c>
      <c r="K24" s="66">
        <v>32.142857142857146</v>
      </c>
      <c r="L24" s="66">
        <v>7.1428571428571423</v>
      </c>
      <c r="M24" s="66">
        <v>15.934065934065933</v>
      </c>
      <c r="N24" s="57">
        <v>70.476398891966767</v>
      </c>
      <c r="O24" s="66">
        <v>25.824175824175828</v>
      </c>
      <c r="P24" s="66">
        <v>31.593406593406591</v>
      </c>
      <c r="Q24" s="66">
        <v>27.472527472527474</v>
      </c>
      <c r="R24" s="66">
        <v>8.791208791208792</v>
      </c>
      <c r="S24" s="66">
        <v>6.3186813186813184</v>
      </c>
      <c r="T24" s="57">
        <v>73.595851648351612</v>
      </c>
      <c r="U24" s="66">
        <v>20.329670329670328</v>
      </c>
      <c r="V24" s="66">
        <v>28.021978021978022</v>
      </c>
      <c r="W24" s="66">
        <v>28.846153846153843</v>
      </c>
      <c r="X24" s="66">
        <v>13.461538461538462</v>
      </c>
      <c r="Y24" s="66">
        <v>9.3406593406593412</v>
      </c>
      <c r="Z24" s="66">
        <v>0</v>
      </c>
      <c r="AA24" s="57">
        <v>68.112527472527532</v>
      </c>
      <c r="AB24" s="66">
        <v>16.528925619834713</v>
      </c>
      <c r="AC24" s="66">
        <v>22.589531680440771</v>
      </c>
      <c r="AD24" s="66">
        <v>25.068870523415974</v>
      </c>
      <c r="AE24" s="66">
        <v>28.650137741046834</v>
      </c>
      <c r="AF24" s="66">
        <v>7.1625344352617084</v>
      </c>
      <c r="AG24" s="57">
        <v>66.09187327823696</v>
      </c>
      <c r="AH24" s="13"/>
      <c r="AI24" s="13"/>
    </row>
    <row r="25" spans="1:35" ht="15" customHeight="1" x14ac:dyDescent="0.25">
      <c r="A25" s="175"/>
      <c r="B25" s="48" t="s">
        <v>12</v>
      </c>
      <c r="C25" s="52">
        <v>3112</v>
      </c>
      <c r="D25" s="52">
        <v>2392</v>
      </c>
      <c r="E25" s="65">
        <v>39.84575835475578</v>
      </c>
      <c r="F25" s="64">
        <v>29.62724935732648</v>
      </c>
      <c r="G25" s="64">
        <v>31.041131105398456</v>
      </c>
      <c r="H25" s="64">
        <v>31.619537275064268</v>
      </c>
      <c r="I25" s="64">
        <v>8.9464882943143813</v>
      </c>
      <c r="J25" s="64">
        <v>24.498327759197323</v>
      </c>
      <c r="K25" s="64">
        <v>33.110367892976591</v>
      </c>
      <c r="L25" s="64">
        <v>11.705685618729097</v>
      </c>
      <c r="M25" s="64">
        <v>21.739130434782609</v>
      </c>
      <c r="N25" s="57">
        <v>66.316420741989802</v>
      </c>
      <c r="O25" s="64">
        <v>15.914786967418545</v>
      </c>
      <c r="P25" s="64">
        <v>27.234753550543022</v>
      </c>
      <c r="Q25" s="64">
        <v>24.143692564745194</v>
      </c>
      <c r="R25" s="64">
        <v>24.101921470342521</v>
      </c>
      <c r="S25" s="64">
        <v>8.6048454469507103</v>
      </c>
      <c r="T25" s="57">
        <v>67.517663746349612</v>
      </c>
      <c r="U25" s="64">
        <v>20.55996656916005</v>
      </c>
      <c r="V25" s="64">
        <v>26.702883409945677</v>
      </c>
      <c r="W25" s="64">
        <v>25.574592561638109</v>
      </c>
      <c r="X25" s="64">
        <v>16.840785624738821</v>
      </c>
      <c r="Y25" s="64">
        <v>9.7785206853322197</v>
      </c>
      <c r="Z25" s="64">
        <v>0.54325114918512329</v>
      </c>
      <c r="AA25" s="57">
        <v>67.378357709987512</v>
      </c>
      <c r="AB25" s="64">
        <v>13.481730365392691</v>
      </c>
      <c r="AC25" s="64">
        <v>17.555648887022262</v>
      </c>
      <c r="AD25" s="64">
        <v>24.149517009659807</v>
      </c>
      <c r="AE25" s="64">
        <v>34.313313733725323</v>
      </c>
      <c r="AF25" s="64">
        <v>10.499790004199916</v>
      </c>
      <c r="AG25" s="57">
        <v>62.420184796304028</v>
      </c>
      <c r="AH25" s="13"/>
      <c r="AI25" s="13"/>
    </row>
    <row r="26" spans="1:35" ht="15" customHeight="1" x14ac:dyDescent="0.25">
      <c r="A26" s="171" t="s">
        <v>13</v>
      </c>
      <c r="B26" s="172"/>
      <c r="C26" s="104">
        <v>45</v>
      </c>
      <c r="D26" s="104">
        <v>45</v>
      </c>
      <c r="E26" s="101">
        <v>0</v>
      </c>
      <c r="F26" s="100">
        <v>0</v>
      </c>
      <c r="G26" s="100">
        <v>0</v>
      </c>
      <c r="H26" s="100">
        <v>0</v>
      </c>
      <c r="I26" s="100">
        <v>64.444444444444443</v>
      </c>
      <c r="J26" s="100">
        <v>33.333333333333329</v>
      </c>
      <c r="K26" s="100">
        <v>2.2222222222222223</v>
      </c>
      <c r="L26" s="100">
        <v>0</v>
      </c>
      <c r="M26" s="100">
        <v>0</v>
      </c>
      <c r="N26" s="102">
        <v>89.956444444444443</v>
      </c>
      <c r="O26" s="100">
        <v>75.555555555555557</v>
      </c>
      <c r="P26" s="100">
        <v>24.444444444444443</v>
      </c>
      <c r="Q26" s="100">
        <v>0</v>
      </c>
      <c r="R26" s="100">
        <v>0</v>
      </c>
      <c r="S26" s="100">
        <v>0</v>
      </c>
      <c r="T26" s="102">
        <v>91.539111111111112</v>
      </c>
      <c r="U26" s="100">
        <v>80</v>
      </c>
      <c r="V26" s="100">
        <v>17.777777777777779</v>
      </c>
      <c r="W26" s="100">
        <v>2.2222222222222223</v>
      </c>
      <c r="X26" s="100">
        <v>0</v>
      </c>
      <c r="Y26" s="100">
        <v>0</v>
      </c>
      <c r="Z26" s="100">
        <v>0</v>
      </c>
      <c r="AA26" s="102">
        <v>90.004444444444459</v>
      </c>
      <c r="AB26" s="100">
        <v>48.888888888888886</v>
      </c>
      <c r="AC26" s="100">
        <v>33.333333333333329</v>
      </c>
      <c r="AD26" s="100">
        <v>17.777777777777779</v>
      </c>
      <c r="AE26" s="100">
        <v>0</v>
      </c>
      <c r="AF26" s="100">
        <v>0</v>
      </c>
      <c r="AG26" s="102">
        <v>86.727555555555583</v>
      </c>
      <c r="AH26" s="67"/>
      <c r="AI26" s="67"/>
    </row>
    <row r="27" spans="1:35" s="47" customFormat="1" ht="15" customHeight="1" x14ac:dyDescent="0.25">
      <c r="A27" s="156" t="s">
        <v>171</v>
      </c>
      <c r="B27" s="48" t="str">
        <f>IF('A - VOLBA PŘEDMĚTU'!B28="","",'A - VOLBA PŘEDMĚTU'!B28)</f>
        <v>GY4</v>
      </c>
      <c r="C27" s="95">
        <v>32</v>
      </c>
      <c r="D27" s="95">
        <v>32</v>
      </c>
      <c r="E27" s="99">
        <v>0</v>
      </c>
      <c r="F27" s="96">
        <v>0</v>
      </c>
      <c r="G27" s="96">
        <v>0</v>
      </c>
      <c r="H27" s="96">
        <v>0</v>
      </c>
      <c r="I27" s="96">
        <v>53.125</v>
      </c>
      <c r="J27" s="96">
        <v>43.75</v>
      </c>
      <c r="K27" s="96">
        <v>3.125</v>
      </c>
      <c r="L27" s="96">
        <v>0</v>
      </c>
      <c r="M27" s="96">
        <v>0</v>
      </c>
      <c r="N27" s="105">
        <v>87.954062499999992</v>
      </c>
      <c r="O27" s="96">
        <v>65.625</v>
      </c>
      <c r="P27" s="96">
        <v>34.375</v>
      </c>
      <c r="Q27" s="96">
        <v>0</v>
      </c>
      <c r="R27" s="96">
        <v>0</v>
      </c>
      <c r="S27" s="96">
        <v>0</v>
      </c>
      <c r="T27" s="105">
        <v>89.88562499999999</v>
      </c>
      <c r="U27" s="96">
        <v>75</v>
      </c>
      <c r="V27" s="96">
        <v>21.875</v>
      </c>
      <c r="W27" s="96">
        <v>3.125</v>
      </c>
      <c r="X27" s="96">
        <v>0</v>
      </c>
      <c r="Y27" s="96">
        <v>0</v>
      </c>
      <c r="Z27" s="96">
        <v>0</v>
      </c>
      <c r="AA27" s="105">
        <v>88.372812500000009</v>
      </c>
      <c r="AB27" s="96">
        <v>40.625</v>
      </c>
      <c r="AC27" s="96">
        <v>34.375</v>
      </c>
      <c r="AD27" s="96">
        <v>25</v>
      </c>
      <c r="AE27" s="96">
        <v>0</v>
      </c>
      <c r="AF27" s="96">
        <v>0</v>
      </c>
      <c r="AG27" s="105">
        <v>83.658750000000012</v>
      </c>
      <c r="AH27" s="67"/>
      <c r="AI27" s="67"/>
    </row>
    <row r="28" spans="1:35" s="47" customFormat="1" ht="15" customHeight="1" x14ac:dyDescent="0.25">
      <c r="A28" s="157"/>
      <c r="B28" s="49" t="str">
        <f>IF('A - VOLBA PŘEDMĚTU'!B29="","",'A - VOLBA PŘEDMĚTU'!B29)</f>
        <v>GY8</v>
      </c>
      <c r="C28" s="97">
        <v>13</v>
      </c>
      <c r="D28" s="97">
        <v>13</v>
      </c>
      <c r="E28" s="81">
        <v>0</v>
      </c>
      <c r="F28" s="60">
        <v>0</v>
      </c>
      <c r="G28" s="60">
        <v>0</v>
      </c>
      <c r="H28" s="60">
        <v>0</v>
      </c>
      <c r="I28" s="60">
        <v>92.307692307692307</v>
      </c>
      <c r="J28" s="60">
        <v>7.6923076923076925</v>
      </c>
      <c r="K28" s="60">
        <v>0</v>
      </c>
      <c r="L28" s="60">
        <v>0</v>
      </c>
      <c r="M28" s="60">
        <v>0</v>
      </c>
      <c r="N28" s="39">
        <v>94.885384615384623</v>
      </c>
      <c r="O28" s="60">
        <v>100</v>
      </c>
      <c r="P28" s="60">
        <v>0</v>
      </c>
      <c r="Q28" s="60">
        <v>0</v>
      </c>
      <c r="R28" s="60">
        <v>0</v>
      </c>
      <c r="S28" s="60">
        <v>0</v>
      </c>
      <c r="T28" s="39">
        <v>95.609230769230763</v>
      </c>
      <c r="U28" s="60">
        <v>92.307692307692307</v>
      </c>
      <c r="V28" s="60">
        <v>7.6923076923076925</v>
      </c>
      <c r="W28" s="60">
        <v>0</v>
      </c>
      <c r="X28" s="60">
        <v>0</v>
      </c>
      <c r="Y28" s="60">
        <v>0</v>
      </c>
      <c r="Z28" s="60">
        <v>0</v>
      </c>
      <c r="AA28" s="39">
        <v>94.020769230769233</v>
      </c>
      <c r="AB28" s="60">
        <v>69.230769230769226</v>
      </c>
      <c r="AC28" s="60">
        <v>30.76923076923077</v>
      </c>
      <c r="AD28" s="60">
        <v>0</v>
      </c>
      <c r="AE28" s="60">
        <v>0</v>
      </c>
      <c r="AF28" s="60">
        <v>0</v>
      </c>
      <c r="AG28" s="39">
        <v>94.28153846153846</v>
      </c>
      <c r="AH28" s="67"/>
      <c r="AI28" s="67"/>
    </row>
    <row r="29" spans="1:35" ht="15" customHeight="1" x14ac:dyDescent="0.25">
      <c r="A29" s="50" t="s">
        <v>14</v>
      </c>
      <c r="B29" s="74" t="s">
        <v>15</v>
      </c>
      <c r="C29" s="295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7"/>
      <c r="AH29" s="67"/>
      <c r="AI29" s="67"/>
    </row>
    <row r="30" spans="1:35" ht="15" customHeight="1" x14ac:dyDescent="0.25">
      <c r="A30" s="73" t="str">
        <f>IF('A - VOLBA PŘEDMĚTU'!A31="","",'A - VOLBA PŘEDMĚTU'!A31)</f>
        <v>čtvrtá A</v>
      </c>
      <c r="B30" s="49" t="str">
        <f>IF('A - VOLBA PŘEDMĚTU'!B31="","",'A - VOLBA PŘEDMĚTU'!B31)</f>
        <v>GY4</v>
      </c>
      <c r="C30" s="97">
        <v>13</v>
      </c>
      <c r="D30" s="97">
        <v>13</v>
      </c>
      <c r="E30" s="81">
        <v>0</v>
      </c>
      <c r="F30" s="60">
        <v>0</v>
      </c>
      <c r="G30" s="60">
        <v>0</v>
      </c>
      <c r="H30" s="60">
        <v>0</v>
      </c>
      <c r="I30" s="60">
        <v>61.53846153846154</v>
      </c>
      <c r="J30" s="60">
        <v>38.461538461538467</v>
      </c>
      <c r="K30" s="60">
        <v>0</v>
      </c>
      <c r="L30" s="60">
        <v>0</v>
      </c>
      <c r="M30" s="60">
        <v>0</v>
      </c>
      <c r="N30" s="39">
        <v>89.223846153846154</v>
      </c>
      <c r="O30" s="60">
        <v>61.53846153846154</v>
      </c>
      <c r="P30" s="60">
        <v>38.461538461538467</v>
      </c>
      <c r="Q30" s="60">
        <v>0</v>
      </c>
      <c r="R30" s="60">
        <v>0</v>
      </c>
      <c r="S30" s="60">
        <v>0</v>
      </c>
      <c r="T30" s="39">
        <v>89.991538461538454</v>
      </c>
      <c r="U30" s="60">
        <v>92.307692307692307</v>
      </c>
      <c r="V30" s="60">
        <v>7.6923076923076925</v>
      </c>
      <c r="W30" s="60">
        <v>0</v>
      </c>
      <c r="X30" s="60">
        <v>0</v>
      </c>
      <c r="Y30" s="60">
        <v>0</v>
      </c>
      <c r="Z30" s="60">
        <v>0</v>
      </c>
      <c r="AA30" s="39">
        <v>91.88384615384615</v>
      </c>
      <c r="AB30" s="60">
        <v>46.153846153846153</v>
      </c>
      <c r="AC30" s="60">
        <v>38.461538461538467</v>
      </c>
      <c r="AD30" s="60">
        <v>15.384615384615385</v>
      </c>
      <c r="AE30" s="60">
        <v>0</v>
      </c>
      <c r="AF30" s="60">
        <v>0</v>
      </c>
      <c r="AG30" s="39">
        <v>85.014615384615382</v>
      </c>
      <c r="AH30" s="67"/>
      <c r="AI30" s="67"/>
    </row>
    <row r="31" spans="1:35" ht="15" customHeight="1" x14ac:dyDescent="0.25">
      <c r="A31" s="72" t="str">
        <f>IF('A - VOLBA PŘEDMĚTU'!A32="","",'A - VOLBA PŘEDMĚTU'!A32)</f>
        <v>čtvrtá B</v>
      </c>
      <c r="B31" s="48" t="str">
        <f>IF('A - VOLBA PŘEDMĚTU'!B32="","",'A - VOLBA PŘEDMĚTU'!B32)</f>
        <v>GY4</v>
      </c>
      <c r="C31" s="95">
        <v>19</v>
      </c>
      <c r="D31" s="95">
        <v>19</v>
      </c>
      <c r="E31" s="81">
        <v>0</v>
      </c>
      <c r="F31" s="58">
        <v>0</v>
      </c>
      <c r="G31" s="58">
        <v>0</v>
      </c>
      <c r="H31" s="58">
        <v>0</v>
      </c>
      <c r="I31" s="58">
        <v>47.368421052631575</v>
      </c>
      <c r="J31" s="58">
        <v>47.368421052631575</v>
      </c>
      <c r="K31" s="58">
        <v>5.2631578947368416</v>
      </c>
      <c r="L31" s="58">
        <v>0</v>
      </c>
      <c r="M31" s="58">
        <v>0</v>
      </c>
      <c r="N31" s="39">
        <v>87.085263157894744</v>
      </c>
      <c r="O31" s="58">
        <v>68.421052631578945</v>
      </c>
      <c r="P31" s="58">
        <v>31.578947368421051</v>
      </c>
      <c r="Q31" s="58">
        <v>0</v>
      </c>
      <c r="R31" s="58">
        <v>0</v>
      </c>
      <c r="S31" s="58">
        <v>0</v>
      </c>
      <c r="T31" s="39">
        <v>89.813157894736847</v>
      </c>
      <c r="U31" s="58">
        <v>63.157894736842103</v>
      </c>
      <c r="V31" s="58">
        <v>31.578947368421051</v>
      </c>
      <c r="W31" s="58">
        <v>5.2631578947368416</v>
      </c>
      <c r="X31" s="58">
        <v>0</v>
      </c>
      <c r="Y31" s="58">
        <v>0</v>
      </c>
      <c r="Z31" s="58">
        <v>0</v>
      </c>
      <c r="AA31" s="39">
        <v>85.970526315789485</v>
      </c>
      <c r="AB31" s="58">
        <v>36.84210526315789</v>
      </c>
      <c r="AC31" s="58">
        <v>31.578947368421051</v>
      </c>
      <c r="AD31" s="58">
        <v>31.578947368421051</v>
      </c>
      <c r="AE31" s="58">
        <v>0</v>
      </c>
      <c r="AF31" s="58">
        <v>0</v>
      </c>
      <c r="AG31" s="39">
        <v>82.731052631578947</v>
      </c>
      <c r="AH31" s="67"/>
      <c r="AI31" s="67"/>
    </row>
    <row r="32" spans="1:35" ht="15" customHeight="1" x14ac:dyDescent="0.25">
      <c r="A32" s="73" t="str">
        <f>IF('A - VOLBA PŘEDMĚTU'!A33="","",'A - VOLBA PŘEDMĚTU'!A33)</f>
        <v>oktáva</v>
      </c>
      <c r="B32" s="49" t="str">
        <f>IF('A - VOLBA PŘEDMĚTU'!B33="","",'A - VOLBA PŘEDMĚTU'!B33)</f>
        <v>GY8</v>
      </c>
      <c r="C32" s="97">
        <v>13</v>
      </c>
      <c r="D32" s="97">
        <v>13</v>
      </c>
      <c r="E32" s="81">
        <v>0</v>
      </c>
      <c r="F32" s="60">
        <v>0</v>
      </c>
      <c r="G32" s="60">
        <v>0</v>
      </c>
      <c r="H32" s="60">
        <v>0</v>
      </c>
      <c r="I32" s="60">
        <v>92.307692307692307</v>
      </c>
      <c r="J32" s="60">
        <v>7.6923076923076925</v>
      </c>
      <c r="K32" s="60">
        <v>0</v>
      </c>
      <c r="L32" s="60">
        <v>0</v>
      </c>
      <c r="M32" s="60">
        <v>0</v>
      </c>
      <c r="N32" s="39">
        <v>94.885384615384623</v>
      </c>
      <c r="O32" s="60">
        <v>100</v>
      </c>
      <c r="P32" s="60">
        <v>0</v>
      </c>
      <c r="Q32" s="60">
        <v>0</v>
      </c>
      <c r="R32" s="60">
        <v>0</v>
      </c>
      <c r="S32" s="60">
        <v>0</v>
      </c>
      <c r="T32" s="39">
        <v>95.609230769230763</v>
      </c>
      <c r="U32" s="60">
        <v>92.307692307692307</v>
      </c>
      <c r="V32" s="60">
        <v>7.6923076923076925</v>
      </c>
      <c r="W32" s="60">
        <v>0</v>
      </c>
      <c r="X32" s="60">
        <v>0</v>
      </c>
      <c r="Y32" s="60">
        <v>0</v>
      </c>
      <c r="Z32" s="60">
        <v>0</v>
      </c>
      <c r="AA32" s="39">
        <v>94.020769230769233</v>
      </c>
      <c r="AB32" s="60">
        <v>69.230769230769226</v>
      </c>
      <c r="AC32" s="60">
        <v>30.76923076923077</v>
      </c>
      <c r="AD32" s="60">
        <v>0</v>
      </c>
      <c r="AE32" s="60">
        <v>0</v>
      </c>
      <c r="AF32" s="60">
        <v>0</v>
      </c>
      <c r="AG32" s="39">
        <v>94.28153846153846</v>
      </c>
      <c r="AH32" s="67"/>
      <c r="AI32" s="67"/>
    </row>
    <row r="33" spans="1:35" ht="15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</row>
    <row r="34" spans="1:35" ht="15" customHeight="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</row>
  </sheetData>
  <mergeCells count="23">
    <mergeCell ref="B2:N2"/>
    <mergeCell ref="AB2:AG3"/>
    <mergeCell ref="A9:A25"/>
    <mergeCell ref="U5:AA5"/>
    <mergeCell ref="AA6:AA7"/>
    <mergeCell ref="AB6:AF6"/>
    <mergeCell ref="D3:N3"/>
    <mergeCell ref="A27:A28"/>
    <mergeCell ref="A5:B7"/>
    <mergeCell ref="E5:H6"/>
    <mergeCell ref="I5:N5"/>
    <mergeCell ref="T6:T7"/>
    <mergeCell ref="U6:Z6"/>
    <mergeCell ref="C29:AG29"/>
    <mergeCell ref="A26:B26"/>
    <mergeCell ref="AB5:AG5"/>
    <mergeCell ref="I6:M6"/>
    <mergeCell ref="N6:N7"/>
    <mergeCell ref="O6:S6"/>
    <mergeCell ref="AG6:AG7"/>
    <mergeCell ref="C5:D6"/>
    <mergeCell ref="A8:B8"/>
    <mergeCell ref="O5:T5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theme="6" tint="-0.249977111117893"/>
    <pageSetUpPr fitToPage="1"/>
  </sheetPr>
  <dimension ref="A1:Y43"/>
  <sheetViews>
    <sheetView zoomScale="60" zoomScaleNormal="60" workbookViewId="0">
      <pane xSplit="2" ySplit="7" topLeftCell="C8" activePane="bottomRight" state="frozen"/>
      <selection activeCell="C5" sqref="C5:T6"/>
      <selection pane="topRight" activeCell="C5" sqref="C5:T6"/>
      <selection pane="bottomLeft" activeCell="C5" sqref="C5:T6"/>
      <selection pane="bottomRight" activeCell="D3" sqref="D3:N3"/>
    </sheetView>
  </sheetViews>
  <sheetFormatPr defaultRowHeight="15" customHeight="1" x14ac:dyDescent="0.25"/>
  <cols>
    <col min="1" max="1" width="20.7109375" style="1" customWidth="1"/>
    <col min="2" max="2" width="30.7109375" style="1" customWidth="1"/>
    <col min="3" max="7" width="9.7109375" style="1" customWidth="1"/>
    <col min="8" max="21" width="9.7109375" style="2" customWidth="1"/>
    <col min="22" max="23" width="9.7109375" style="1" customWidth="1"/>
    <col min="24" max="24" width="10.7109375" style="47" customWidth="1"/>
    <col min="25" max="16384" width="9.140625" style="1"/>
  </cols>
  <sheetData>
    <row r="1" spans="1:25" ht="18" customHeight="1" thickBot="1" x14ac:dyDescent="0.3">
      <c r="A1" s="13"/>
      <c r="B1" s="14"/>
      <c r="C1" s="14"/>
      <c r="D1" s="14"/>
      <c r="E1" s="14"/>
      <c r="F1" s="14"/>
      <c r="G1" s="14"/>
      <c r="H1" s="13"/>
      <c r="I1" s="13"/>
      <c r="J1" s="13"/>
      <c r="K1" s="13"/>
      <c r="L1" s="13"/>
      <c r="M1" s="13"/>
      <c r="N1" s="24"/>
      <c r="O1" s="24"/>
      <c r="P1" s="24"/>
      <c r="Q1" s="24"/>
      <c r="R1" s="24"/>
      <c r="S1" s="24"/>
      <c r="T1" s="24"/>
      <c r="U1" s="24"/>
      <c r="V1" s="13"/>
      <c r="W1" s="13"/>
      <c r="X1" s="67"/>
      <c r="Y1" s="67"/>
    </row>
    <row r="2" spans="1:25" ht="35.1" customHeight="1" thickTop="1" x14ac:dyDescent="0.25">
      <c r="A2" s="70" t="s">
        <v>0</v>
      </c>
      <c r="B2" s="159" t="str">
        <f>'A - VOLBA PŘEDMĚTU'!B2:E2</f>
        <v>Gymnázium J. Barranda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210"/>
      <c r="O2" s="82"/>
      <c r="P2" s="82"/>
      <c r="Q2" s="82"/>
      <c r="R2" s="68"/>
      <c r="S2" s="225" t="s">
        <v>26</v>
      </c>
      <c r="T2" s="226"/>
      <c r="U2" s="226"/>
      <c r="V2" s="226"/>
      <c r="W2" s="227"/>
      <c r="X2" s="67"/>
      <c r="Y2" s="67"/>
    </row>
    <row r="3" spans="1:25" ht="35.1" customHeight="1" thickBot="1" x14ac:dyDescent="0.3">
      <c r="A3" s="71" t="s">
        <v>1</v>
      </c>
      <c r="B3" s="109">
        <f>'A - VOLBA PŘEDMĚTU'!B3</f>
        <v>600006808</v>
      </c>
      <c r="C3" s="143" t="s">
        <v>2</v>
      </c>
      <c r="D3" s="237" t="str">
        <f>'A - VOLBA PŘEDMĚTU'!D3:E3</f>
        <v>Talichova 824, Beroun 2, 26601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83"/>
      <c r="P3" s="83"/>
      <c r="Q3" s="83"/>
      <c r="R3" s="68"/>
      <c r="S3" s="228"/>
      <c r="T3" s="229"/>
      <c r="U3" s="229"/>
      <c r="V3" s="229"/>
      <c r="W3" s="230"/>
      <c r="X3" s="67"/>
      <c r="Y3" s="67"/>
    </row>
    <row r="4" spans="1:25" ht="18" customHeight="1" thickTop="1" x14ac:dyDescent="0.25">
      <c r="A4" s="14"/>
      <c r="B4" s="14"/>
      <c r="C4" s="14"/>
      <c r="D4" s="14"/>
      <c r="E4" s="14"/>
      <c r="F4" s="14"/>
      <c r="G4" s="1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3"/>
      <c r="W4" s="13"/>
      <c r="X4" s="67"/>
      <c r="Y4" s="67"/>
    </row>
    <row r="5" spans="1:25" ht="35.1" customHeight="1" x14ac:dyDescent="0.25">
      <c r="A5" s="231"/>
      <c r="B5" s="232"/>
      <c r="C5" s="257" t="s">
        <v>62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78"/>
      <c r="P5" s="78"/>
      <c r="Q5" s="78"/>
      <c r="R5" s="309" t="s">
        <v>24</v>
      </c>
      <c r="S5" s="310"/>
      <c r="T5" s="310"/>
      <c r="U5" s="310"/>
      <c r="V5" s="310"/>
      <c r="W5" s="311"/>
      <c r="X5" s="67"/>
      <c r="Y5" s="67"/>
    </row>
    <row r="6" spans="1:25" ht="35.1" customHeight="1" x14ac:dyDescent="0.25">
      <c r="A6" s="233"/>
      <c r="B6" s="234"/>
      <c r="C6" s="302" t="s">
        <v>106</v>
      </c>
      <c r="D6" s="303"/>
      <c r="E6" s="303"/>
      <c r="F6" s="303"/>
      <c r="G6" s="303"/>
      <c r="H6" s="303"/>
      <c r="I6" s="303"/>
      <c r="J6" s="303"/>
      <c r="K6" s="303"/>
      <c r="L6" s="300" t="s">
        <v>102</v>
      </c>
      <c r="M6" s="301"/>
      <c r="N6" s="301"/>
      <c r="O6" s="304" t="s">
        <v>127</v>
      </c>
      <c r="P6" s="304"/>
      <c r="Q6" s="304"/>
      <c r="R6" s="305" t="s">
        <v>180</v>
      </c>
      <c r="S6" s="305"/>
      <c r="T6" s="306" t="s">
        <v>103</v>
      </c>
      <c r="U6" s="307"/>
      <c r="V6" s="307"/>
      <c r="W6" s="308"/>
      <c r="X6" s="67"/>
      <c r="Y6" s="67"/>
    </row>
    <row r="7" spans="1:25" s="3" customFormat="1" ht="35.1" customHeight="1" x14ac:dyDescent="0.25">
      <c r="A7" s="235"/>
      <c r="B7" s="236"/>
      <c r="C7" s="19" t="s">
        <v>157</v>
      </c>
      <c r="D7" s="19" t="s">
        <v>158</v>
      </c>
      <c r="E7" s="19" t="s">
        <v>159</v>
      </c>
      <c r="F7" s="19" t="s">
        <v>160</v>
      </c>
      <c r="G7" s="33" t="s">
        <v>161</v>
      </c>
      <c r="H7" s="33" t="s">
        <v>162</v>
      </c>
      <c r="I7" s="33" t="s">
        <v>163</v>
      </c>
      <c r="J7" s="33" t="s">
        <v>164</v>
      </c>
      <c r="K7" s="34" t="s">
        <v>165</v>
      </c>
      <c r="L7" s="19" t="s">
        <v>111</v>
      </c>
      <c r="M7" s="33" t="s">
        <v>36</v>
      </c>
      <c r="N7" s="34" t="s">
        <v>107</v>
      </c>
      <c r="O7" s="84" t="s">
        <v>129</v>
      </c>
      <c r="P7" s="84" t="s">
        <v>130</v>
      </c>
      <c r="Q7" s="84" t="s">
        <v>131</v>
      </c>
      <c r="R7" s="21">
        <v>1</v>
      </c>
      <c r="S7" s="21">
        <v>2</v>
      </c>
      <c r="T7" s="18" t="s">
        <v>166</v>
      </c>
      <c r="U7" s="18" t="s">
        <v>167</v>
      </c>
      <c r="V7" s="18" t="s">
        <v>168</v>
      </c>
      <c r="W7" s="18" t="s">
        <v>169</v>
      </c>
      <c r="X7" s="30"/>
      <c r="Y7" s="30"/>
    </row>
    <row r="8" spans="1:25" ht="15" customHeight="1" x14ac:dyDescent="0.25">
      <c r="A8" s="173" t="s">
        <v>4</v>
      </c>
      <c r="B8" s="174"/>
      <c r="C8" s="122">
        <v>89.509324512200706</v>
      </c>
      <c r="D8" s="133">
        <v>84.592981446858047</v>
      </c>
      <c r="E8" s="133">
        <v>76.011724982289735</v>
      </c>
      <c r="F8" s="133">
        <v>88.841746967735475</v>
      </c>
      <c r="G8" s="133">
        <v>70.726305192003025</v>
      </c>
      <c r="H8" s="133">
        <v>80.449446282181071</v>
      </c>
      <c r="I8" s="133">
        <v>84.701088259264864</v>
      </c>
      <c r="J8" s="133">
        <v>67.879092957476487</v>
      </c>
      <c r="K8" s="133">
        <v>79.910670054208936</v>
      </c>
      <c r="L8" s="136">
        <v>83.551422105353296</v>
      </c>
      <c r="M8" s="133">
        <v>76.847738006760636</v>
      </c>
      <c r="N8" s="133">
        <v>79.924080778051049</v>
      </c>
      <c r="O8" s="137">
        <v>90.808784447105168</v>
      </c>
      <c r="P8" s="133">
        <v>82.011761509610295</v>
      </c>
      <c r="Q8" s="133">
        <v>61.564552471355498</v>
      </c>
      <c r="R8" s="138">
        <v>80.875689990664696</v>
      </c>
      <c r="S8" s="133">
        <v>84.076569031361586</v>
      </c>
      <c r="T8" s="139">
        <v>85.68196079803684</v>
      </c>
      <c r="U8" s="133">
        <v>85.504344682635676</v>
      </c>
      <c r="V8" s="133">
        <v>82.973315041135464</v>
      </c>
      <c r="W8" s="133">
        <v>73.610978165953796</v>
      </c>
      <c r="X8" s="67"/>
      <c r="Y8" s="67"/>
    </row>
    <row r="9" spans="1:25" ht="15" customHeight="1" x14ac:dyDescent="0.25">
      <c r="A9" s="156" t="s">
        <v>170</v>
      </c>
      <c r="B9" s="48" t="s">
        <v>78</v>
      </c>
      <c r="C9" s="118">
        <v>97.1433043750488</v>
      </c>
      <c r="D9" s="64">
        <v>93.816036628316326</v>
      </c>
      <c r="E9" s="64">
        <v>87.437247731726075</v>
      </c>
      <c r="F9" s="64">
        <v>95.859747984660018</v>
      </c>
      <c r="G9" s="64">
        <v>87.660640212882655</v>
      </c>
      <c r="H9" s="64">
        <v>86.758237457931671</v>
      </c>
      <c r="I9" s="64">
        <v>95.936448305549334</v>
      </c>
      <c r="J9" s="64">
        <v>82.866087500978409</v>
      </c>
      <c r="K9" s="64">
        <v>90.996321514756673</v>
      </c>
      <c r="L9" s="65">
        <v>92.798381888023854</v>
      </c>
      <c r="M9" s="64">
        <v>88.000313087038705</v>
      </c>
      <c r="N9" s="64">
        <v>91.003443957420146</v>
      </c>
      <c r="O9" s="120">
        <v>97.190604040273115</v>
      </c>
      <c r="P9" s="64">
        <v>93.229370482997552</v>
      </c>
      <c r="Q9" s="64">
        <v>76.659720591688185</v>
      </c>
      <c r="R9" s="123">
        <v>90.252493684148405</v>
      </c>
      <c r="S9" s="64">
        <v>92.682371019152257</v>
      </c>
      <c r="T9" s="119">
        <v>91.503676503326574</v>
      </c>
      <c r="U9" s="64">
        <v>93.594117596595524</v>
      </c>
      <c r="V9" s="64">
        <v>91.879573925823451</v>
      </c>
      <c r="W9" s="64">
        <v>87.272443160663798</v>
      </c>
      <c r="X9" s="67"/>
      <c r="Y9" s="67"/>
    </row>
    <row r="10" spans="1:25" ht="15" customHeight="1" x14ac:dyDescent="0.25">
      <c r="A10" s="157"/>
      <c r="B10" s="49" t="s">
        <v>75</v>
      </c>
      <c r="C10" s="118">
        <v>98.607119168693529</v>
      </c>
      <c r="D10" s="66">
        <v>96.304996683617631</v>
      </c>
      <c r="E10" s="66">
        <v>90.969963044784393</v>
      </c>
      <c r="F10" s="66">
        <v>97.656422728278073</v>
      </c>
      <c r="G10" s="66">
        <v>92.540349325668942</v>
      </c>
      <c r="H10" s="66">
        <v>89.133318593853616</v>
      </c>
      <c r="I10" s="66">
        <v>97.665266416095577</v>
      </c>
      <c r="J10" s="66">
        <v>87.287198761883872</v>
      </c>
      <c r="K10" s="66">
        <v>93.697398481311112</v>
      </c>
      <c r="L10" s="65">
        <v>95.308495012816024</v>
      </c>
      <c r="M10" s="66">
        <v>91.164971251658613</v>
      </c>
      <c r="N10" s="66">
        <v>93.718118826478062</v>
      </c>
      <c r="O10" s="120">
        <v>98.421593978306404</v>
      </c>
      <c r="P10" s="66">
        <v>95.752266194501146</v>
      </c>
      <c r="Q10" s="66">
        <v>82.174441742206142</v>
      </c>
      <c r="R10" s="123">
        <v>92.455675715086983</v>
      </c>
      <c r="S10" s="66">
        <v>94.806150224961527</v>
      </c>
      <c r="T10" s="119">
        <v>92.525564629576252</v>
      </c>
      <c r="U10" s="66">
        <v>95.588415606495303</v>
      </c>
      <c r="V10" s="66">
        <v>94.121974546294737</v>
      </c>
      <c r="W10" s="66">
        <v>90.720714093868779</v>
      </c>
      <c r="X10" s="67"/>
      <c r="Y10" s="67"/>
    </row>
    <row r="11" spans="1:25" ht="15" customHeight="1" x14ac:dyDescent="0.25">
      <c r="A11" s="157"/>
      <c r="B11" s="48" t="s">
        <v>76</v>
      </c>
      <c r="C11" s="118">
        <v>98.428053204353077</v>
      </c>
      <c r="D11" s="64">
        <v>95.858524788391719</v>
      </c>
      <c r="E11" s="64">
        <v>88.910001725961308</v>
      </c>
      <c r="F11" s="64">
        <v>96.493349455864518</v>
      </c>
      <c r="G11" s="64">
        <v>90.882708585248011</v>
      </c>
      <c r="H11" s="64">
        <v>87.980652962515094</v>
      </c>
      <c r="I11" s="64">
        <v>97.122128174123361</v>
      </c>
      <c r="J11" s="64">
        <v>85.223700120918934</v>
      </c>
      <c r="K11" s="64">
        <v>92.704554614570711</v>
      </c>
      <c r="L11" s="65">
        <v>94.301035697387107</v>
      </c>
      <c r="M11" s="64">
        <v>89.837968561064088</v>
      </c>
      <c r="N11" s="64">
        <v>92.704554615074585</v>
      </c>
      <c r="O11" s="120">
        <v>98.002208085489741</v>
      </c>
      <c r="P11" s="64">
        <v>94.911326077714548</v>
      </c>
      <c r="Q11" s="64">
        <v>79.594921402660262</v>
      </c>
      <c r="R11" s="123">
        <v>91.737202740386905</v>
      </c>
      <c r="S11" s="64">
        <v>94.1656590091536</v>
      </c>
      <c r="T11" s="119">
        <v>92.167136907944283</v>
      </c>
      <c r="U11" s="64">
        <v>95.176676071946972</v>
      </c>
      <c r="V11" s="64">
        <v>93.712212818041124</v>
      </c>
      <c r="W11" s="64">
        <v>89.130726858391768</v>
      </c>
      <c r="X11" s="67"/>
      <c r="Y11" s="67"/>
    </row>
    <row r="12" spans="1:25" ht="15" customHeight="1" x14ac:dyDescent="0.25">
      <c r="A12" s="157"/>
      <c r="B12" s="49" t="s">
        <v>77</v>
      </c>
      <c r="C12" s="118">
        <v>96.108792244513396</v>
      </c>
      <c r="D12" s="66">
        <v>92.072842332031954</v>
      </c>
      <c r="E12" s="66">
        <v>85.121852698172859</v>
      </c>
      <c r="F12" s="66">
        <v>94.695031641308759</v>
      </c>
      <c r="G12" s="66">
        <v>84.330146761815058</v>
      </c>
      <c r="H12" s="66">
        <v>85.175710246398353</v>
      </c>
      <c r="I12" s="66">
        <v>94.751582065436736</v>
      </c>
      <c r="J12" s="66">
        <v>79.911135047798339</v>
      </c>
      <c r="K12" s="66">
        <v>89.161168708338039</v>
      </c>
      <c r="L12" s="65">
        <v>91.10198734369672</v>
      </c>
      <c r="M12" s="66">
        <v>85.868856873569442</v>
      </c>
      <c r="N12" s="66">
        <v>89.161168708765359</v>
      </c>
      <c r="O12" s="120">
        <v>96.350565796686382</v>
      </c>
      <c r="P12" s="66">
        <v>91.505655042044268</v>
      </c>
      <c r="Q12" s="66">
        <v>72.974451326242459</v>
      </c>
      <c r="R12" s="123">
        <v>88.745912287603815</v>
      </c>
      <c r="S12" s="66">
        <v>91.224297810007187</v>
      </c>
      <c r="T12" s="119">
        <v>90.807687139712485</v>
      </c>
      <c r="U12" s="66">
        <v>92.20385551596577</v>
      </c>
      <c r="V12" s="66">
        <v>90.310442145790887</v>
      </c>
      <c r="W12" s="66">
        <v>84.966178382224427</v>
      </c>
      <c r="X12" s="67"/>
      <c r="Y12" s="67"/>
    </row>
    <row r="13" spans="1:25" ht="15" customHeight="1" x14ac:dyDescent="0.25">
      <c r="A13" s="157"/>
      <c r="B13" s="48" t="s">
        <v>79</v>
      </c>
      <c r="C13" s="118">
        <v>91.600145137880801</v>
      </c>
      <c r="D13" s="64">
        <v>86.053156748911476</v>
      </c>
      <c r="E13" s="64">
        <v>78.633630519147545</v>
      </c>
      <c r="F13" s="64">
        <v>89.949201741654647</v>
      </c>
      <c r="G13" s="64">
        <v>72.140783744557325</v>
      </c>
      <c r="H13" s="64">
        <v>81.023222060957991</v>
      </c>
      <c r="I13" s="64">
        <v>88.171262699564693</v>
      </c>
      <c r="J13" s="64">
        <v>70.036284470246684</v>
      </c>
      <c r="K13" s="64">
        <v>81.342525398711942</v>
      </c>
      <c r="L13" s="65">
        <v>85.414761799665797</v>
      </c>
      <c r="M13" s="64">
        <v>78.478955007256801</v>
      </c>
      <c r="N13" s="64">
        <v>81.342525399129215</v>
      </c>
      <c r="O13" s="120">
        <v>92.851959361375179</v>
      </c>
      <c r="P13" s="64">
        <v>83.876088533867872</v>
      </c>
      <c r="Q13" s="64">
        <v>62.409288824383196</v>
      </c>
      <c r="R13" s="123">
        <v>84.270002417149882</v>
      </c>
      <c r="S13" s="64">
        <v>87.418419144771576</v>
      </c>
      <c r="T13" s="119">
        <v>88.594794941062091</v>
      </c>
      <c r="U13" s="64">
        <v>89.046007574851373</v>
      </c>
      <c r="V13" s="64">
        <v>86.044637822480013</v>
      </c>
      <c r="W13" s="64">
        <v>77.592458304495977</v>
      </c>
      <c r="X13" s="67"/>
      <c r="Y13" s="67"/>
    </row>
    <row r="14" spans="1:25" ht="15" customHeight="1" x14ac:dyDescent="0.25">
      <c r="A14" s="157"/>
      <c r="B14" s="49" t="s">
        <v>5</v>
      </c>
      <c r="C14" s="118">
        <v>93.889940081993203</v>
      </c>
      <c r="D14" s="66">
        <v>88.71807000946076</v>
      </c>
      <c r="E14" s="66">
        <v>78.019552190520258</v>
      </c>
      <c r="F14" s="66">
        <v>92.526017029328401</v>
      </c>
      <c r="G14" s="66">
        <v>75.452538631346599</v>
      </c>
      <c r="H14" s="66">
        <v>83.636076947335312</v>
      </c>
      <c r="I14" s="66">
        <v>87.984862819300034</v>
      </c>
      <c r="J14" s="66">
        <v>69.101229895931667</v>
      </c>
      <c r="K14" s="66">
        <v>82.718385367085929</v>
      </c>
      <c r="L14" s="65">
        <v>86.989366506548265</v>
      </c>
      <c r="M14" s="66">
        <v>79.962157048249622</v>
      </c>
      <c r="N14" s="66">
        <v>82.718385367391818</v>
      </c>
      <c r="O14" s="120">
        <v>93.816242304434112</v>
      </c>
      <c r="P14" s="66">
        <v>86.132134973024336</v>
      </c>
      <c r="Q14" s="66">
        <v>63.526884263639239</v>
      </c>
      <c r="R14" s="123">
        <v>79.63997272922262</v>
      </c>
      <c r="S14" s="66">
        <v>84.641808265516232</v>
      </c>
      <c r="T14" s="119">
        <v>83.735403120144653</v>
      </c>
      <c r="U14" s="66">
        <v>86.077896651699064</v>
      </c>
      <c r="V14" s="66">
        <v>82.609607721126636</v>
      </c>
      <c r="W14" s="66">
        <v>72.806097476960318</v>
      </c>
      <c r="X14" s="67"/>
      <c r="Y14" s="67"/>
    </row>
    <row r="15" spans="1:25" ht="15" customHeight="1" x14ac:dyDescent="0.25">
      <c r="A15" s="157"/>
      <c r="B15" s="48" t="s">
        <v>6</v>
      </c>
      <c r="C15" s="118">
        <v>85.526315789473642</v>
      </c>
      <c r="D15" s="64">
        <v>79.99720044792825</v>
      </c>
      <c r="E15" s="64">
        <v>69.588865780526419</v>
      </c>
      <c r="F15" s="64">
        <v>84.798432250839895</v>
      </c>
      <c r="G15" s="64">
        <v>61.05263157894737</v>
      </c>
      <c r="H15" s="64">
        <v>76.830907054871261</v>
      </c>
      <c r="I15" s="64">
        <v>77.849944008958616</v>
      </c>
      <c r="J15" s="64">
        <v>60.067189249720059</v>
      </c>
      <c r="K15" s="64">
        <v>73.057110862206045</v>
      </c>
      <c r="L15" s="65">
        <v>78.626028531087201</v>
      </c>
      <c r="M15" s="64">
        <v>70.526315789473671</v>
      </c>
      <c r="N15" s="64">
        <v>73.057110862262064</v>
      </c>
      <c r="O15" s="120">
        <v>87.48235065005592</v>
      </c>
      <c r="P15" s="64">
        <v>75.606569615442254</v>
      </c>
      <c r="Q15" s="64">
        <v>52.547592385218323</v>
      </c>
      <c r="R15" s="123">
        <v>74.696715192194844</v>
      </c>
      <c r="S15" s="64">
        <v>77.930197835464625</v>
      </c>
      <c r="T15" s="119">
        <v>81.075027997110908</v>
      </c>
      <c r="U15" s="64">
        <v>80.651984572698765</v>
      </c>
      <c r="V15" s="64">
        <v>76.769939033381874</v>
      </c>
      <c r="W15" s="64">
        <v>64.601219361455819</v>
      </c>
      <c r="X15" s="67"/>
      <c r="Y15" s="67"/>
    </row>
    <row r="16" spans="1:25" ht="15" customHeight="1" x14ac:dyDescent="0.25">
      <c r="A16" s="157"/>
      <c r="B16" s="49" t="s">
        <v>7</v>
      </c>
      <c r="C16" s="118">
        <v>89.671767028627855</v>
      </c>
      <c r="D16" s="66">
        <v>83.915350444225098</v>
      </c>
      <c r="E16" s="66">
        <v>76.92497531954605</v>
      </c>
      <c r="F16" s="66">
        <v>89.036278381046628</v>
      </c>
      <c r="G16" s="66">
        <v>68.68706811451149</v>
      </c>
      <c r="H16" s="66">
        <v>79.948173741362439</v>
      </c>
      <c r="I16" s="66">
        <v>85.306021717670447</v>
      </c>
      <c r="J16" s="66">
        <v>66.031589338598096</v>
      </c>
      <c r="K16" s="66">
        <v>80.125041131758863</v>
      </c>
      <c r="L16" s="65">
        <v>83.660796636708668</v>
      </c>
      <c r="M16" s="66">
        <v>75.987163663292776</v>
      </c>
      <c r="N16" s="66">
        <v>80.144820209001864</v>
      </c>
      <c r="O16" s="120">
        <v>91.354779175086477</v>
      </c>
      <c r="P16" s="66">
        <v>82.046931556278267</v>
      </c>
      <c r="Q16" s="66">
        <v>59.739017769002871</v>
      </c>
      <c r="R16" s="123">
        <v>81.551000246878417</v>
      </c>
      <c r="S16" s="66">
        <v>85.344117889624258</v>
      </c>
      <c r="T16" s="119">
        <v>86.742954365828624</v>
      </c>
      <c r="U16" s="66">
        <v>86.762163498269004</v>
      </c>
      <c r="V16" s="66">
        <v>83.839631185961835</v>
      </c>
      <c r="W16" s="66">
        <v>73.91674213243742</v>
      </c>
      <c r="X16" s="67"/>
      <c r="Y16" s="67"/>
    </row>
    <row r="17" spans="1:25" ht="15" customHeight="1" x14ac:dyDescent="0.25">
      <c r="A17" s="157"/>
      <c r="B17" s="48" t="s">
        <v>17</v>
      </c>
      <c r="C17" s="118">
        <v>87.799431587495064</v>
      </c>
      <c r="D17" s="64">
        <v>81.194173771822761</v>
      </c>
      <c r="E17" s="64">
        <v>73.177309899764737</v>
      </c>
      <c r="F17" s="64">
        <v>86.439301664636503</v>
      </c>
      <c r="G17" s="64">
        <v>62.78522127486805</v>
      </c>
      <c r="H17" s="64">
        <v>77.338611449451776</v>
      </c>
      <c r="I17" s="64">
        <v>80.211124644742071</v>
      </c>
      <c r="J17" s="64">
        <v>61.709297604547345</v>
      </c>
      <c r="K17" s="64">
        <v>74.992556502760891</v>
      </c>
      <c r="L17" s="65">
        <v>80.78336667871227</v>
      </c>
      <c r="M17" s="64">
        <v>71.876573284612064</v>
      </c>
      <c r="N17" s="64">
        <v>74.992556502909906</v>
      </c>
      <c r="O17" s="120">
        <v>88.981270631542927</v>
      </c>
      <c r="P17" s="64">
        <v>77.470733522663409</v>
      </c>
      <c r="Q17" s="64">
        <v>54.667833942346704</v>
      </c>
      <c r="R17" s="123">
        <v>78.134912600398323</v>
      </c>
      <c r="S17" s="64">
        <v>81.553283390986053</v>
      </c>
      <c r="T17" s="119">
        <v>84.39630154687795</v>
      </c>
      <c r="U17" s="64">
        <v>83.257969450729078</v>
      </c>
      <c r="V17" s="64">
        <v>80.569615983113891</v>
      </c>
      <c r="W17" s="64">
        <v>68.873591146465031</v>
      </c>
      <c r="X17" s="67"/>
      <c r="Y17" s="67"/>
    </row>
    <row r="18" spans="1:25" ht="15" customHeight="1" x14ac:dyDescent="0.25">
      <c r="A18" s="157"/>
      <c r="B18" s="49" t="s">
        <v>18</v>
      </c>
      <c r="C18" s="118">
        <v>82.259259259258926</v>
      </c>
      <c r="D18" s="66">
        <v>76.081481481481461</v>
      </c>
      <c r="E18" s="66">
        <v>67.161904761016203</v>
      </c>
      <c r="F18" s="66">
        <v>81.970370370370276</v>
      </c>
      <c r="G18" s="66">
        <v>57.297777777777718</v>
      </c>
      <c r="H18" s="66">
        <v>74.888888888888587</v>
      </c>
      <c r="I18" s="66">
        <v>76.811851851851912</v>
      </c>
      <c r="J18" s="66">
        <v>58.174814814814823</v>
      </c>
      <c r="K18" s="66">
        <v>71.519999999887617</v>
      </c>
      <c r="L18" s="65">
        <v>75.430923591458821</v>
      </c>
      <c r="M18" s="66">
        <v>68.425607587433134</v>
      </c>
      <c r="N18" s="66">
        <v>71.541197391820134</v>
      </c>
      <c r="O18" s="120">
        <v>84.79742351064597</v>
      </c>
      <c r="P18" s="66">
        <v>73.003703703665195</v>
      </c>
      <c r="Q18" s="66">
        <v>51.024074074073972</v>
      </c>
      <c r="R18" s="123">
        <v>75.095813679333702</v>
      </c>
      <c r="S18" s="66">
        <v>77.075963050566273</v>
      </c>
      <c r="T18" s="119">
        <v>81.675838575881372</v>
      </c>
      <c r="U18" s="66">
        <v>79.703878408006986</v>
      </c>
      <c r="V18" s="66">
        <v>76.464229561229558</v>
      </c>
      <c r="W18" s="66">
        <v>65.179507338502162</v>
      </c>
      <c r="X18" s="67"/>
      <c r="Y18" s="67"/>
    </row>
    <row r="19" spans="1:25" ht="15" customHeight="1" x14ac:dyDescent="0.25">
      <c r="A19" s="157"/>
      <c r="B19" s="48" t="s">
        <v>19</v>
      </c>
      <c r="C19" s="118">
        <v>81.835937500000057</v>
      </c>
      <c r="D19" s="64">
        <v>77.7235243055556</v>
      </c>
      <c r="E19" s="64">
        <v>65.4141865072569</v>
      </c>
      <c r="F19" s="64">
        <v>82.009548611111086</v>
      </c>
      <c r="G19" s="64">
        <v>59.756944444444478</v>
      </c>
      <c r="H19" s="64">
        <v>75.269097222222243</v>
      </c>
      <c r="I19" s="64">
        <v>75.607638888888815</v>
      </c>
      <c r="J19" s="64">
        <v>55.833333333333364</v>
      </c>
      <c r="K19" s="64">
        <v>71.122685184823808</v>
      </c>
      <c r="L19" s="65">
        <v>75.432708624005386</v>
      </c>
      <c r="M19" s="64">
        <v>68.347222222222214</v>
      </c>
      <c r="N19" s="64">
        <v>71.122685185185091</v>
      </c>
      <c r="O19" s="120">
        <v>84.533514492795149</v>
      </c>
      <c r="P19" s="64">
        <v>72.804542824097226</v>
      </c>
      <c r="Q19" s="64">
        <v>51.188151041666714</v>
      </c>
      <c r="R19" s="123">
        <v>72.943769875689554</v>
      </c>
      <c r="S19" s="64">
        <v>76.698467765310497</v>
      </c>
      <c r="T19" s="119">
        <v>81.343355499236893</v>
      </c>
      <c r="U19" s="64">
        <v>78.249975909418936</v>
      </c>
      <c r="V19" s="64">
        <v>75.233689892523856</v>
      </c>
      <c r="W19" s="64">
        <v>61.95432205916741</v>
      </c>
      <c r="X19" s="67"/>
      <c r="Y19" s="67"/>
    </row>
    <row r="20" spans="1:25" ht="15" customHeight="1" x14ac:dyDescent="0.25">
      <c r="A20" s="157"/>
      <c r="B20" s="49" t="s">
        <v>8</v>
      </c>
      <c r="C20" s="118">
        <v>76.080521018353892</v>
      </c>
      <c r="D20" s="66">
        <v>70.063647128478365</v>
      </c>
      <c r="E20" s="66">
        <v>62.420705404025938</v>
      </c>
      <c r="F20" s="66">
        <v>77.338661930136226</v>
      </c>
      <c r="G20" s="66">
        <v>48.798105387803488</v>
      </c>
      <c r="H20" s="66">
        <v>72.386027235050364</v>
      </c>
      <c r="I20" s="66">
        <v>69.934872705743089</v>
      </c>
      <c r="J20" s="66">
        <v>49.828300769686216</v>
      </c>
      <c r="K20" s="66">
        <v>65.522005131178105</v>
      </c>
      <c r="L20" s="65">
        <v>70.025182444238879</v>
      </c>
      <c r="M20" s="66">
        <v>62.723606168446075</v>
      </c>
      <c r="N20" s="66">
        <v>65.638592328983691</v>
      </c>
      <c r="O20" s="120">
        <v>80.683193039822328</v>
      </c>
      <c r="P20" s="66">
        <v>66.632129465174756</v>
      </c>
      <c r="Q20" s="66">
        <v>44.108940201302509</v>
      </c>
      <c r="R20" s="123">
        <v>73.220614294205618</v>
      </c>
      <c r="S20" s="66">
        <v>75.866312266249295</v>
      </c>
      <c r="T20" s="119">
        <v>82.069961279929075</v>
      </c>
      <c r="U20" s="66">
        <v>78.040296647708232</v>
      </c>
      <c r="V20" s="66">
        <v>75.802323293490943</v>
      </c>
      <c r="W20" s="66">
        <v>60.497473256680493</v>
      </c>
      <c r="X20" s="67"/>
      <c r="Y20" s="67"/>
    </row>
    <row r="21" spans="1:25" ht="15" customHeight="1" x14ac:dyDescent="0.25">
      <c r="A21" s="157"/>
      <c r="B21" s="48" t="s">
        <v>20</v>
      </c>
      <c r="C21" s="118">
        <v>87.087408312958487</v>
      </c>
      <c r="D21" s="64">
        <v>82.663508557457362</v>
      </c>
      <c r="E21" s="64">
        <v>71.550820816277522</v>
      </c>
      <c r="F21" s="64">
        <v>87.377750611247023</v>
      </c>
      <c r="G21" s="64">
        <v>65.696821515892452</v>
      </c>
      <c r="H21" s="64">
        <v>77.500000000000071</v>
      </c>
      <c r="I21" s="64">
        <v>81.515892420538066</v>
      </c>
      <c r="J21" s="64">
        <v>62.872860635696725</v>
      </c>
      <c r="K21" s="64">
        <v>75.562347187973046</v>
      </c>
      <c r="L21" s="65">
        <v>80.763120266906924</v>
      </c>
      <c r="M21" s="64">
        <v>73.01711491442552</v>
      </c>
      <c r="N21" s="64">
        <v>75.562347188264013</v>
      </c>
      <c r="O21" s="120">
        <v>88.715849899064708</v>
      </c>
      <c r="P21" s="64">
        <v>77.900876120433935</v>
      </c>
      <c r="Q21" s="64">
        <v>56.800122249388828</v>
      </c>
      <c r="R21" s="123">
        <v>77.899432278935691</v>
      </c>
      <c r="S21" s="64">
        <v>81.224655312524504</v>
      </c>
      <c r="T21" s="119">
        <v>84.340362261386815</v>
      </c>
      <c r="U21" s="64">
        <v>82.447958909038931</v>
      </c>
      <c r="V21" s="64">
        <v>79.947283050748126</v>
      </c>
      <c r="W21" s="64">
        <v>69.295755610632639</v>
      </c>
      <c r="X21" s="67"/>
      <c r="Y21" s="67"/>
    </row>
    <row r="22" spans="1:25" ht="15" customHeight="1" x14ac:dyDescent="0.25">
      <c r="A22" s="157"/>
      <c r="B22" s="49" t="s">
        <v>9</v>
      </c>
      <c r="C22" s="118">
        <v>88.676470588235176</v>
      </c>
      <c r="D22" s="66">
        <v>82.426470588235262</v>
      </c>
      <c r="E22" s="66">
        <v>69.649859943117647</v>
      </c>
      <c r="F22" s="66">
        <v>88.039215686274545</v>
      </c>
      <c r="G22" s="66">
        <v>65.627450980392112</v>
      </c>
      <c r="H22" s="66">
        <v>79.294117647058968</v>
      </c>
      <c r="I22" s="66">
        <v>79.901960784313687</v>
      </c>
      <c r="J22" s="66">
        <v>62.098039215686313</v>
      </c>
      <c r="K22" s="66">
        <v>75.725490195862733</v>
      </c>
      <c r="L22" s="65">
        <v>80.601023017902705</v>
      </c>
      <c r="M22" s="66">
        <v>73.243137254901995</v>
      </c>
      <c r="N22" s="66">
        <v>75.725490196078326</v>
      </c>
      <c r="O22" s="120">
        <v>89.40750213132354</v>
      </c>
      <c r="P22" s="66">
        <v>78.909313725323415</v>
      </c>
      <c r="Q22" s="66">
        <v>54.411764705882327</v>
      </c>
      <c r="R22" s="123">
        <v>74.301470588254858</v>
      </c>
      <c r="S22" s="66">
        <v>80.629084967539242</v>
      </c>
      <c r="T22" s="119">
        <v>82.309368193245106</v>
      </c>
      <c r="U22" s="66">
        <v>81.122004358774618</v>
      </c>
      <c r="V22" s="66">
        <v>78.583877997156975</v>
      </c>
      <c r="W22" s="66">
        <v>63.627450981401978</v>
      </c>
      <c r="X22" s="67"/>
      <c r="Y22" s="67"/>
    </row>
    <row r="23" spans="1:25" ht="15" customHeight="1" x14ac:dyDescent="0.25">
      <c r="A23" s="157"/>
      <c r="B23" s="48" t="s">
        <v>10</v>
      </c>
      <c r="C23" s="118">
        <v>78.98215465961654</v>
      </c>
      <c r="D23" s="64">
        <v>75.181758096497077</v>
      </c>
      <c r="E23" s="64">
        <v>61.778868850257751</v>
      </c>
      <c r="F23" s="64">
        <v>80.436219431592789</v>
      </c>
      <c r="G23" s="64">
        <v>52.571050892267024</v>
      </c>
      <c r="H23" s="64">
        <v>72.987442167878328</v>
      </c>
      <c r="I23" s="64">
        <v>70.535360211500418</v>
      </c>
      <c r="J23" s="64">
        <v>50.508922670191659</v>
      </c>
      <c r="K23" s="64">
        <v>67.547918043408529</v>
      </c>
      <c r="L23" s="65">
        <v>72.677375786660505</v>
      </c>
      <c r="M23" s="64">
        <v>63.918043621943212</v>
      </c>
      <c r="N23" s="64">
        <v>67.547918043621976</v>
      </c>
      <c r="O23" s="120">
        <v>82.350067530865928</v>
      </c>
      <c r="P23" s="64">
        <v>68.531064111044159</v>
      </c>
      <c r="Q23" s="64">
        <v>46.49702577660279</v>
      </c>
      <c r="R23" s="123">
        <v>70.775501211724986</v>
      </c>
      <c r="S23" s="64">
        <v>73.920467063333177</v>
      </c>
      <c r="T23" s="119">
        <v>78.681060440674045</v>
      </c>
      <c r="U23" s="64">
        <v>74.972460895783172</v>
      </c>
      <c r="V23" s="64">
        <v>73.93699052812282</v>
      </c>
      <c r="W23" s="64">
        <v>59.704780789458013</v>
      </c>
      <c r="X23" s="67"/>
      <c r="Y23" s="67"/>
    </row>
    <row r="24" spans="1:25" ht="15" customHeight="1" x14ac:dyDescent="0.25">
      <c r="A24" s="157"/>
      <c r="B24" s="49" t="s">
        <v>11</v>
      </c>
      <c r="C24" s="118">
        <v>86.126373626373635</v>
      </c>
      <c r="D24" s="66">
        <v>78.708791208791212</v>
      </c>
      <c r="E24" s="66">
        <v>63.383045525329685</v>
      </c>
      <c r="F24" s="66">
        <v>84.958791208791254</v>
      </c>
      <c r="G24" s="66">
        <v>63.131868131868181</v>
      </c>
      <c r="H24" s="66">
        <v>77.527472527472455</v>
      </c>
      <c r="I24" s="66">
        <v>76.263736263736277</v>
      </c>
      <c r="J24" s="66">
        <v>61.703296703296694</v>
      </c>
      <c r="K24" s="66">
        <v>73.186813186648422</v>
      </c>
      <c r="L24" s="65">
        <v>76.421404682274272</v>
      </c>
      <c r="M24" s="66">
        <v>71.230769230769184</v>
      </c>
      <c r="N24" s="66">
        <v>73.18681318681314</v>
      </c>
      <c r="O24" s="120">
        <v>86.132345915137421</v>
      </c>
      <c r="P24" s="66">
        <v>74.977106226868187</v>
      </c>
      <c r="Q24" s="66">
        <v>53.485576923076906</v>
      </c>
      <c r="R24" s="123">
        <v>66.357600732472548</v>
      </c>
      <c r="S24" s="66">
        <v>71.61172161175827</v>
      </c>
      <c r="T24" s="119">
        <v>74.755799757335211</v>
      </c>
      <c r="U24" s="66">
        <v>72.25274725412082</v>
      </c>
      <c r="V24" s="66">
        <v>69.536019537307652</v>
      </c>
      <c r="W24" s="66">
        <v>55.891330891648337</v>
      </c>
      <c r="X24" s="67"/>
      <c r="Y24" s="67"/>
    </row>
    <row r="25" spans="1:25" ht="15" customHeight="1" x14ac:dyDescent="0.25">
      <c r="A25" s="175"/>
      <c r="B25" s="48" t="s">
        <v>12</v>
      </c>
      <c r="C25" s="118">
        <v>77.850877192982693</v>
      </c>
      <c r="D25" s="64">
        <v>72.718253968253777</v>
      </c>
      <c r="E25" s="64">
        <v>59.87588017615289</v>
      </c>
      <c r="F25" s="64">
        <v>79.688805346700192</v>
      </c>
      <c r="G25" s="64">
        <v>53.77610693400166</v>
      </c>
      <c r="H25" s="64">
        <v>74.185463659148112</v>
      </c>
      <c r="I25" s="64">
        <v>67.53550543024221</v>
      </c>
      <c r="J25" s="64">
        <v>52.539682539682495</v>
      </c>
      <c r="K25" s="64">
        <v>67.490949596115641</v>
      </c>
      <c r="L25" s="65">
        <v>70.873011554298031</v>
      </c>
      <c r="M25" s="64">
        <v>64.451316339323014</v>
      </c>
      <c r="N25" s="64">
        <v>67.519153085387927</v>
      </c>
      <c r="O25" s="120">
        <v>81.21208819171693</v>
      </c>
      <c r="P25" s="64">
        <v>67.912837649649035</v>
      </c>
      <c r="Q25" s="64">
        <v>47.295321637426916</v>
      </c>
      <c r="R25" s="123">
        <v>66.144309792434427</v>
      </c>
      <c r="S25" s="64">
        <v>69.835631703811146</v>
      </c>
      <c r="T25" s="119">
        <v>75.12188327211031</v>
      </c>
      <c r="U25" s="64">
        <v>71.351627433017228</v>
      </c>
      <c r="V25" s="64">
        <v>67.827459721700805</v>
      </c>
      <c r="W25" s="64">
        <v>55.198031295286242</v>
      </c>
      <c r="X25" s="67"/>
      <c r="Y25" s="67"/>
    </row>
    <row r="26" spans="1:25" ht="15" customHeight="1" x14ac:dyDescent="0.25">
      <c r="A26" s="171" t="s">
        <v>13</v>
      </c>
      <c r="B26" s="172"/>
      <c r="C26" s="62">
        <v>98.333333333333343</v>
      </c>
      <c r="D26" s="59">
        <v>95.555555555555557</v>
      </c>
      <c r="E26" s="59">
        <v>91.11111111000001</v>
      </c>
      <c r="F26" s="59">
        <v>97.777777777777814</v>
      </c>
      <c r="G26" s="59">
        <v>90.666666666666671</v>
      </c>
      <c r="H26" s="59">
        <v>86</v>
      </c>
      <c r="I26" s="59">
        <v>97.7777777777778</v>
      </c>
      <c r="J26" s="59">
        <v>85.777777777777786</v>
      </c>
      <c r="K26" s="59">
        <v>89.925925925333331</v>
      </c>
      <c r="L26" s="81">
        <v>95.072463768115952</v>
      </c>
      <c r="M26" s="59">
        <v>89.244444444444468</v>
      </c>
      <c r="N26" s="59">
        <v>89.925925925925924</v>
      </c>
      <c r="O26" s="43">
        <v>98.647342994888874</v>
      </c>
      <c r="P26" s="59">
        <v>94.629629628888907</v>
      </c>
      <c r="Q26" s="59">
        <v>76.666666666666671</v>
      </c>
      <c r="R26" s="63">
        <v>88.333333333555558</v>
      </c>
      <c r="S26" s="59">
        <v>93.333333333777745</v>
      </c>
      <c r="T26" s="59">
        <v>91.851851852666641</v>
      </c>
      <c r="U26" s="59">
        <v>88.88888888999999</v>
      </c>
      <c r="V26" s="59">
        <v>92.098765432888882</v>
      </c>
      <c r="W26" s="59">
        <v>87.160493828222243</v>
      </c>
      <c r="X26" s="67"/>
      <c r="Y26" s="67"/>
    </row>
    <row r="27" spans="1:25" s="46" customFormat="1" ht="15" customHeight="1" x14ac:dyDescent="0.25">
      <c r="A27" s="156" t="s">
        <v>171</v>
      </c>
      <c r="B27" s="48" t="str">
        <f>IF('A - VOLBA PŘEDMĚTU'!B28="","",'A - VOLBA PŘEDMĚTU'!B28)</f>
        <v>GY4</v>
      </c>
      <c r="C27" s="62">
        <v>97.65625</v>
      </c>
      <c r="D27" s="58">
        <v>94.921875</v>
      </c>
      <c r="E27" s="58">
        <v>90.62499999906251</v>
      </c>
      <c r="F27" s="58">
        <v>98.437500000000014</v>
      </c>
      <c r="G27" s="58">
        <v>87.500000000000014</v>
      </c>
      <c r="H27" s="58">
        <v>83.750000000000014</v>
      </c>
      <c r="I27" s="58">
        <v>96.875</v>
      </c>
      <c r="J27" s="58">
        <v>83.125000000000014</v>
      </c>
      <c r="K27" s="58">
        <v>87.291666666562506</v>
      </c>
      <c r="L27" s="81">
        <v>94.701086956521763</v>
      </c>
      <c r="M27" s="58">
        <v>87</v>
      </c>
      <c r="N27" s="58">
        <v>87.291666666666657</v>
      </c>
      <c r="O27" s="43">
        <v>98.3695652171875</v>
      </c>
      <c r="P27" s="58">
        <v>93.229166666250009</v>
      </c>
      <c r="Q27" s="58">
        <v>72.65625</v>
      </c>
      <c r="R27" s="63">
        <v>86.979166667187499</v>
      </c>
      <c r="S27" s="58">
        <v>91.145833333749991</v>
      </c>
      <c r="T27" s="61">
        <v>92.708333334062488</v>
      </c>
      <c r="U27" s="58">
        <v>86.805555556874992</v>
      </c>
      <c r="V27" s="58">
        <v>89.93055555656251</v>
      </c>
      <c r="W27" s="58">
        <v>84.027777779062504</v>
      </c>
      <c r="X27" s="67"/>
      <c r="Y27" s="67"/>
    </row>
    <row r="28" spans="1:25" ht="15" customHeight="1" x14ac:dyDescent="0.25">
      <c r="A28" s="157"/>
      <c r="B28" s="49" t="str">
        <f>IF('A - VOLBA PŘEDMĚTU'!B29="","",'A - VOLBA PŘEDMĚTU'!B29)</f>
        <v>GY8</v>
      </c>
      <c r="C28" s="62">
        <v>100</v>
      </c>
      <c r="D28" s="60">
        <v>97.115384615384613</v>
      </c>
      <c r="E28" s="60">
        <v>92.307692306153839</v>
      </c>
      <c r="F28" s="60">
        <v>96.153846153846146</v>
      </c>
      <c r="G28" s="60">
        <v>98.461538461538467</v>
      </c>
      <c r="H28" s="60">
        <v>91.538461538461533</v>
      </c>
      <c r="I28" s="60">
        <v>100</v>
      </c>
      <c r="J28" s="60">
        <v>92.307692307692292</v>
      </c>
      <c r="K28" s="60">
        <v>96.410256408461549</v>
      </c>
      <c r="L28" s="81">
        <v>95.986622073578587</v>
      </c>
      <c r="M28" s="60">
        <v>94.769230769230774</v>
      </c>
      <c r="N28" s="60">
        <v>96.410256410256395</v>
      </c>
      <c r="O28" s="43">
        <v>99.331103678461531</v>
      </c>
      <c r="P28" s="60">
        <v>98.076923075384627</v>
      </c>
      <c r="Q28" s="60">
        <v>86.538461538461533</v>
      </c>
      <c r="R28" s="63">
        <v>91.666666666153844</v>
      </c>
      <c r="S28" s="60">
        <v>98.717948718461543</v>
      </c>
      <c r="T28" s="61">
        <v>89.743589744615392</v>
      </c>
      <c r="U28" s="60">
        <v>94.017094017692315</v>
      </c>
      <c r="V28" s="60">
        <v>97.435897436153837</v>
      </c>
      <c r="W28" s="60">
        <v>94.871794872307689</v>
      </c>
      <c r="X28" s="67"/>
      <c r="Y28" s="67"/>
    </row>
    <row r="29" spans="1:25" s="47" customFormat="1" ht="15" customHeight="1" x14ac:dyDescent="0.25">
      <c r="A29" s="50" t="s">
        <v>14</v>
      </c>
      <c r="B29" s="74" t="s">
        <v>15</v>
      </c>
      <c r="C29" s="245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7"/>
      <c r="X29" s="67"/>
      <c r="Y29" s="67"/>
    </row>
    <row r="30" spans="1:25" s="47" customFormat="1" ht="15" customHeight="1" x14ac:dyDescent="0.25">
      <c r="A30" s="73" t="str">
        <f>IF('A - VOLBA PŘEDMĚTU'!A31="","",'A - VOLBA PŘEDMĚTU'!A31)</f>
        <v>čtvrtá A</v>
      </c>
      <c r="B30" s="49" t="str">
        <f>IF('A - VOLBA PŘEDMĚTU'!B31="","",'A - VOLBA PŘEDMĚTU'!B31)</f>
        <v>GY4</v>
      </c>
      <c r="C30" s="62">
        <v>100</v>
      </c>
      <c r="D30" s="60">
        <v>96.153846153846146</v>
      </c>
      <c r="E30" s="60">
        <v>87.912087910769245</v>
      </c>
      <c r="F30" s="60">
        <v>100</v>
      </c>
      <c r="G30" s="60">
        <v>84.615384615384627</v>
      </c>
      <c r="H30" s="60">
        <v>83.07692307692308</v>
      </c>
      <c r="I30" s="60">
        <v>98.461538461538453</v>
      </c>
      <c r="J30" s="60">
        <v>89.230769230769241</v>
      </c>
      <c r="K30" s="60">
        <v>86.15384615384616</v>
      </c>
      <c r="L30" s="81">
        <v>94.983277591973248</v>
      </c>
      <c r="M30" s="60">
        <v>87.692307692307679</v>
      </c>
      <c r="N30" s="60">
        <v>86.153846153846175</v>
      </c>
      <c r="O30" s="43">
        <v>98.996655517692304</v>
      </c>
      <c r="P30" s="60">
        <v>93.910256409999988</v>
      </c>
      <c r="Q30" s="60">
        <v>71.15384615384616</v>
      </c>
      <c r="R30" s="63">
        <v>91.02564102538463</v>
      </c>
      <c r="S30" s="60">
        <v>93.589743590769245</v>
      </c>
      <c r="T30" s="61">
        <v>95.726495726923091</v>
      </c>
      <c r="U30" s="60">
        <v>89.743589744615392</v>
      </c>
      <c r="V30" s="60">
        <v>95.726495726923091</v>
      </c>
      <c r="W30" s="60">
        <v>86.324786325384608</v>
      </c>
      <c r="X30" s="67"/>
      <c r="Y30" s="67"/>
    </row>
    <row r="31" spans="1:25" s="47" customFormat="1" ht="15" customHeight="1" x14ac:dyDescent="0.25">
      <c r="A31" s="72" t="str">
        <f>IF('A - VOLBA PŘEDMĚTU'!A32="","",'A - VOLBA PŘEDMĚTU'!A32)</f>
        <v>čtvrtá B</v>
      </c>
      <c r="B31" s="48" t="str">
        <f>IF('A - VOLBA PŘEDMĚTU'!B32="","",'A - VOLBA PŘEDMĚTU'!B32)</f>
        <v>GY4</v>
      </c>
      <c r="C31" s="62">
        <v>96.05263157894737</v>
      </c>
      <c r="D31" s="58">
        <v>94.078947368421041</v>
      </c>
      <c r="E31" s="58">
        <v>92.481203006842122</v>
      </c>
      <c r="F31" s="58">
        <v>97.368421052631589</v>
      </c>
      <c r="G31" s="58">
        <v>89.473684210526329</v>
      </c>
      <c r="H31" s="58">
        <v>84.210526315789465</v>
      </c>
      <c r="I31" s="58">
        <v>95.789473684210535</v>
      </c>
      <c r="J31" s="58">
        <v>78.94736842105263</v>
      </c>
      <c r="K31" s="58">
        <v>88.070175438421046</v>
      </c>
      <c r="L31" s="81">
        <v>94.508009153318085</v>
      </c>
      <c r="M31" s="58">
        <v>86.526315789473699</v>
      </c>
      <c r="N31" s="58">
        <v>88.070175438596479</v>
      </c>
      <c r="O31" s="43">
        <v>97.940503432631587</v>
      </c>
      <c r="P31" s="58">
        <v>92.763157894210522</v>
      </c>
      <c r="Q31" s="58">
        <v>73.684210526315795</v>
      </c>
      <c r="R31" s="63">
        <v>84.210526316842106</v>
      </c>
      <c r="S31" s="58">
        <v>89.473684210526315</v>
      </c>
      <c r="T31" s="61">
        <v>90.643274854736831</v>
      </c>
      <c r="U31" s="58">
        <v>84.795321638947357</v>
      </c>
      <c r="V31" s="58">
        <v>85.96491228210526</v>
      </c>
      <c r="W31" s="58">
        <v>82.456140352631564</v>
      </c>
      <c r="X31" s="67"/>
      <c r="Y31" s="67"/>
    </row>
    <row r="32" spans="1:25" s="47" customFormat="1" ht="15" customHeight="1" x14ac:dyDescent="0.25">
      <c r="A32" s="73" t="str">
        <f>IF('A - VOLBA PŘEDMĚTU'!A33="","",'A - VOLBA PŘEDMĚTU'!A33)</f>
        <v>oktáva</v>
      </c>
      <c r="B32" s="49" t="str">
        <f>IF('A - VOLBA PŘEDMĚTU'!B33="","",'A - VOLBA PŘEDMĚTU'!B33)</f>
        <v>GY8</v>
      </c>
      <c r="C32" s="62">
        <v>100</v>
      </c>
      <c r="D32" s="60">
        <v>97.115384615384613</v>
      </c>
      <c r="E32" s="60">
        <v>92.307692306153839</v>
      </c>
      <c r="F32" s="60">
        <v>96.153846153846146</v>
      </c>
      <c r="G32" s="60">
        <v>98.461538461538467</v>
      </c>
      <c r="H32" s="60">
        <v>91.538461538461533</v>
      </c>
      <c r="I32" s="60">
        <v>100</v>
      </c>
      <c r="J32" s="60">
        <v>92.307692307692292</v>
      </c>
      <c r="K32" s="60">
        <v>96.410256408461549</v>
      </c>
      <c r="L32" s="81">
        <v>95.986622073578587</v>
      </c>
      <c r="M32" s="60">
        <v>94.769230769230774</v>
      </c>
      <c r="N32" s="60">
        <v>96.410256410256395</v>
      </c>
      <c r="O32" s="43">
        <v>99.331103678461531</v>
      </c>
      <c r="P32" s="60">
        <v>98.076923075384627</v>
      </c>
      <c r="Q32" s="60">
        <v>86.538461538461533</v>
      </c>
      <c r="R32" s="63">
        <v>91.666666666153844</v>
      </c>
      <c r="S32" s="60">
        <v>98.717948718461543</v>
      </c>
      <c r="T32" s="61">
        <v>89.743589744615392</v>
      </c>
      <c r="U32" s="60">
        <v>94.017094017692315</v>
      </c>
      <c r="V32" s="60">
        <v>97.435897436153837</v>
      </c>
      <c r="W32" s="60">
        <v>94.871794872307689</v>
      </c>
      <c r="X32" s="67"/>
      <c r="Y32" s="67"/>
    </row>
    <row r="33" spans="1:25" s="47" customFormat="1" ht="15" customHeight="1" x14ac:dyDescent="0.25">
      <c r="A33" s="67"/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7"/>
      <c r="V33" s="67"/>
      <c r="W33" s="67"/>
      <c r="X33" s="67"/>
      <c r="Y33" s="67"/>
    </row>
    <row r="34" spans="1:25" s="47" customFormat="1" ht="15" customHeight="1" x14ac:dyDescent="0.25">
      <c r="A34" s="67"/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7"/>
      <c r="V34" s="67"/>
      <c r="W34" s="67"/>
      <c r="X34" s="67"/>
      <c r="Y34" s="67"/>
    </row>
    <row r="35" spans="1:25" ht="15" customHeight="1" x14ac:dyDescent="0.25">
      <c r="A35" s="13"/>
      <c r="B35" s="13"/>
      <c r="C35" s="69" t="s">
        <v>111</v>
      </c>
      <c r="D35" s="289" t="s">
        <v>118</v>
      </c>
      <c r="E35" s="290"/>
      <c r="F35" s="290"/>
      <c r="G35" s="290"/>
      <c r="H35" s="291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7"/>
      <c r="W35" s="67"/>
      <c r="X35" s="67"/>
      <c r="Y35" s="67"/>
    </row>
    <row r="36" spans="1:25" ht="15" customHeight="1" x14ac:dyDescent="0.25">
      <c r="A36" s="13"/>
      <c r="B36" s="13"/>
      <c r="C36" s="69" t="s">
        <v>36</v>
      </c>
      <c r="D36" s="289" t="s">
        <v>48</v>
      </c>
      <c r="E36" s="290"/>
      <c r="F36" s="290"/>
      <c r="G36" s="290"/>
      <c r="H36" s="291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7"/>
      <c r="W36" s="67"/>
      <c r="X36" s="67"/>
      <c r="Y36" s="67"/>
    </row>
    <row r="37" spans="1:25" ht="15" customHeight="1" x14ac:dyDescent="0.25">
      <c r="A37" s="13"/>
      <c r="B37" s="13"/>
      <c r="C37" s="69" t="s">
        <v>107</v>
      </c>
      <c r="D37" s="289" t="s">
        <v>108</v>
      </c>
      <c r="E37" s="290"/>
      <c r="F37" s="290"/>
      <c r="G37" s="290"/>
      <c r="H37" s="291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7"/>
      <c r="W37" s="67"/>
      <c r="X37" s="67"/>
      <c r="Y37" s="67"/>
    </row>
    <row r="38" spans="1:25" ht="15" customHeight="1" x14ac:dyDescent="0.25">
      <c r="A38" s="13"/>
      <c r="B38" s="13"/>
      <c r="C38" s="67"/>
      <c r="D38" s="67"/>
      <c r="E38" s="67"/>
      <c r="F38" s="67"/>
      <c r="G38" s="67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7"/>
      <c r="W38" s="67"/>
      <c r="X38" s="67"/>
      <c r="Y38" s="67"/>
    </row>
    <row r="39" spans="1:25" ht="15" customHeight="1" x14ac:dyDescent="0.25">
      <c r="A39" s="13"/>
      <c r="B39" s="13"/>
      <c r="C39" s="67"/>
      <c r="D39" s="67"/>
      <c r="E39" s="67"/>
      <c r="F39" s="67"/>
      <c r="G39" s="67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7"/>
      <c r="W39" s="67"/>
      <c r="X39" s="67"/>
      <c r="Y39" s="67"/>
    </row>
    <row r="40" spans="1:25" s="47" customFormat="1" ht="15" customHeight="1" x14ac:dyDescent="0.25"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5" s="47" customFormat="1" ht="15" customHeight="1" x14ac:dyDescent="0.25"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5" s="47" customFormat="1" ht="15" customHeight="1" x14ac:dyDescent="0.25"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5" s="47" customFormat="1" ht="15" customHeight="1" x14ac:dyDescent="0.25"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</sheetData>
  <mergeCells count="19">
    <mergeCell ref="C5:N5"/>
    <mergeCell ref="S2:W3"/>
    <mergeCell ref="B2:N2"/>
    <mergeCell ref="A5:B7"/>
    <mergeCell ref="O6:Q6"/>
    <mergeCell ref="R6:S6"/>
    <mergeCell ref="T6:W6"/>
    <mergeCell ref="R5:W5"/>
    <mergeCell ref="D3:N3"/>
    <mergeCell ref="D37:H37"/>
    <mergeCell ref="D36:H36"/>
    <mergeCell ref="D35:H35"/>
    <mergeCell ref="A26:B26"/>
    <mergeCell ref="L6:N6"/>
    <mergeCell ref="C29:W29"/>
    <mergeCell ref="A9:A25"/>
    <mergeCell ref="C6:K6"/>
    <mergeCell ref="A8:B8"/>
    <mergeCell ref="A27:A28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theme="7" tint="-0.499984740745262"/>
  </sheetPr>
  <dimension ref="A1:AI34"/>
  <sheetViews>
    <sheetView zoomScale="60" zoomScaleNormal="60" workbookViewId="0">
      <pane xSplit="2" ySplit="7" topLeftCell="C8" activePane="bottomRight" state="frozen"/>
      <selection activeCell="B41" sqref="B41"/>
      <selection pane="topRight" activeCell="B41" sqref="B41"/>
      <selection pane="bottomLeft" activeCell="B41" sqref="B41"/>
      <selection pane="bottomRight" activeCell="D3" sqref="D3:N3"/>
    </sheetView>
  </sheetViews>
  <sheetFormatPr defaultRowHeight="15" customHeight="1" x14ac:dyDescent="0.25"/>
  <cols>
    <col min="1" max="1" width="20.7109375" style="1" customWidth="1"/>
    <col min="2" max="2" width="30.7109375" style="1" customWidth="1"/>
    <col min="3" max="4" width="15.7109375" style="1" customWidth="1"/>
    <col min="5" max="8" width="9.7109375" style="1" customWidth="1"/>
    <col min="9" max="13" width="8.7109375" style="1" customWidth="1"/>
    <col min="14" max="14" width="9.7109375" style="1" customWidth="1"/>
    <col min="15" max="19" width="8.7109375" style="1" customWidth="1"/>
    <col min="20" max="20" width="9.7109375" style="1" customWidth="1"/>
    <col min="21" max="26" width="8.7109375" style="1" customWidth="1"/>
    <col min="27" max="27" width="9.7109375" style="1" customWidth="1"/>
    <col min="28" max="32" width="8.7109375" style="1" customWidth="1"/>
    <col min="33" max="33" width="9.7109375" style="1" customWidth="1"/>
    <col min="34" max="16384" width="9.140625" style="1"/>
  </cols>
  <sheetData>
    <row r="1" spans="1:35" ht="18" customHeight="1" thickBot="1" x14ac:dyDescent="0.3">
      <c r="A1" s="13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ht="35.1" customHeight="1" thickTop="1" x14ac:dyDescent="0.25">
      <c r="A2" s="70" t="s">
        <v>0</v>
      </c>
      <c r="B2" s="159" t="str">
        <f>'A - VOLBA PŘEDMĚTU'!B2:E2</f>
        <v>Gymnázium J. Barranda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210"/>
      <c r="O2" s="17"/>
      <c r="P2" s="17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225" t="s">
        <v>110</v>
      </c>
      <c r="AC2" s="226"/>
      <c r="AD2" s="226"/>
      <c r="AE2" s="226"/>
      <c r="AF2" s="226"/>
      <c r="AG2" s="227"/>
      <c r="AH2" s="13"/>
      <c r="AI2" s="13"/>
    </row>
    <row r="3" spans="1:35" ht="35.1" customHeight="1" thickBot="1" x14ac:dyDescent="0.3">
      <c r="A3" s="71" t="s">
        <v>1</v>
      </c>
      <c r="B3" s="109">
        <f>'A - VOLBA PŘEDMĚTU'!B3</f>
        <v>600006808</v>
      </c>
      <c r="C3" s="140" t="s">
        <v>2</v>
      </c>
      <c r="D3" s="237" t="str">
        <f>'A - VOLBA PŘEDMĚTU'!D3:E3</f>
        <v>Talichova 824, Beroun 2, 26601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16"/>
      <c r="P3" s="16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28"/>
      <c r="AC3" s="229"/>
      <c r="AD3" s="229"/>
      <c r="AE3" s="229"/>
      <c r="AF3" s="229"/>
      <c r="AG3" s="230"/>
      <c r="AH3" s="13"/>
      <c r="AI3" s="13"/>
    </row>
    <row r="4" spans="1:35" ht="18" customHeight="1" thickTop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67"/>
      <c r="AI4" s="67"/>
    </row>
    <row r="5" spans="1:35" ht="35.1" customHeight="1" x14ac:dyDescent="0.25">
      <c r="A5" s="231"/>
      <c r="B5" s="232"/>
      <c r="C5" s="263" t="s">
        <v>56</v>
      </c>
      <c r="D5" s="263"/>
      <c r="E5" s="238" t="s">
        <v>74</v>
      </c>
      <c r="F5" s="239"/>
      <c r="G5" s="239"/>
      <c r="H5" s="240"/>
      <c r="I5" s="215" t="s">
        <v>61</v>
      </c>
      <c r="J5" s="216"/>
      <c r="K5" s="216"/>
      <c r="L5" s="216"/>
      <c r="M5" s="216"/>
      <c r="N5" s="217"/>
      <c r="O5" s="215" t="s">
        <v>62</v>
      </c>
      <c r="P5" s="216"/>
      <c r="Q5" s="216"/>
      <c r="R5" s="216"/>
      <c r="S5" s="216"/>
      <c r="T5" s="217"/>
      <c r="U5" s="215" t="s">
        <v>24</v>
      </c>
      <c r="V5" s="216"/>
      <c r="W5" s="216"/>
      <c r="X5" s="216"/>
      <c r="Y5" s="216"/>
      <c r="Z5" s="216"/>
      <c r="AA5" s="217"/>
      <c r="AB5" s="215" t="s">
        <v>63</v>
      </c>
      <c r="AC5" s="216"/>
      <c r="AD5" s="216"/>
      <c r="AE5" s="216"/>
      <c r="AF5" s="216"/>
      <c r="AG5" s="217"/>
      <c r="AH5" s="67"/>
      <c r="AI5" s="67"/>
    </row>
    <row r="6" spans="1:35" s="3" customFormat="1" ht="35.1" customHeight="1" x14ac:dyDescent="0.25">
      <c r="A6" s="233"/>
      <c r="B6" s="234"/>
      <c r="C6" s="263"/>
      <c r="D6" s="263"/>
      <c r="E6" s="241"/>
      <c r="F6" s="242"/>
      <c r="G6" s="242"/>
      <c r="H6" s="243"/>
      <c r="I6" s="212" t="s">
        <v>60</v>
      </c>
      <c r="J6" s="213"/>
      <c r="K6" s="213"/>
      <c r="L6" s="213"/>
      <c r="M6" s="214"/>
      <c r="N6" s="179" t="s">
        <v>73</v>
      </c>
      <c r="O6" s="212" t="s">
        <v>181</v>
      </c>
      <c r="P6" s="213"/>
      <c r="Q6" s="213"/>
      <c r="R6" s="213"/>
      <c r="S6" s="214"/>
      <c r="T6" s="179" t="s">
        <v>73</v>
      </c>
      <c r="U6" s="212" t="s">
        <v>182</v>
      </c>
      <c r="V6" s="213"/>
      <c r="W6" s="213"/>
      <c r="X6" s="213"/>
      <c r="Y6" s="213"/>
      <c r="Z6" s="214"/>
      <c r="AA6" s="179" t="s">
        <v>73</v>
      </c>
      <c r="AB6" s="212" t="s">
        <v>181</v>
      </c>
      <c r="AC6" s="213"/>
      <c r="AD6" s="213"/>
      <c r="AE6" s="213"/>
      <c r="AF6" s="214"/>
      <c r="AG6" s="179" t="s">
        <v>73</v>
      </c>
      <c r="AH6" s="30"/>
      <c r="AI6" s="30"/>
    </row>
    <row r="7" spans="1:35" s="3" customFormat="1" ht="35.1" customHeight="1" x14ac:dyDescent="0.25">
      <c r="A7" s="235"/>
      <c r="B7" s="236"/>
      <c r="C7" s="4" t="s">
        <v>112</v>
      </c>
      <c r="D7" s="4" t="s">
        <v>57</v>
      </c>
      <c r="E7" s="10" t="s">
        <v>80</v>
      </c>
      <c r="F7" s="10" t="s">
        <v>25</v>
      </c>
      <c r="G7" s="10" t="s">
        <v>58</v>
      </c>
      <c r="H7" s="10" t="s">
        <v>59</v>
      </c>
      <c r="I7" s="11">
        <v>1</v>
      </c>
      <c r="J7" s="5">
        <v>2</v>
      </c>
      <c r="K7" s="6">
        <v>3</v>
      </c>
      <c r="L7" s="7">
        <v>4</v>
      </c>
      <c r="M7" s="9">
        <v>5</v>
      </c>
      <c r="N7" s="180"/>
      <c r="O7" s="11" t="s">
        <v>22</v>
      </c>
      <c r="P7" s="5" t="s">
        <v>64</v>
      </c>
      <c r="Q7" s="6" t="s">
        <v>65</v>
      </c>
      <c r="R7" s="7" t="s">
        <v>66</v>
      </c>
      <c r="S7" s="9" t="s">
        <v>67</v>
      </c>
      <c r="T7" s="180"/>
      <c r="U7" s="11" t="s">
        <v>22</v>
      </c>
      <c r="V7" s="5" t="s">
        <v>64</v>
      </c>
      <c r="W7" s="6" t="s">
        <v>65</v>
      </c>
      <c r="X7" s="7" t="s">
        <v>66</v>
      </c>
      <c r="Y7" s="9" t="s">
        <v>68</v>
      </c>
      <c r="Z7" s="8" t="s">
        <v>69</v>
      </c>
      <c r="AA7" s="180"/>
      <c r="AB7" s="11" t="s">
        <v>22</v>
      </c>
      <c r="AC7" s="5" t="s">
        <v>64</v>
      </c>
      <c r="AD7" s="6" t="s">
        <v>65</v>
      </c>
      <c r="AE7" s="7" t="s">
        <v>66</v>
      </c>
      <c r="AF7" s="9" t="s">
        <v>67</v>
      </c>
      <c r="AG7" s="180"/>
      <c r="AH7" s="30"/>
      <c r="AI7" s="30"/>
    </row>
    <row r="8" spans="1:35" ht="15" customHeight="1" x14ac:dyDescent="0.25">
      <c r="A8" s="173" t="s">
        <v>4</v>
      </c>
      <c r="B8" s="174"/>
      <c r="C8" s="51">
        <v>6387</v>
      </c>
      <c r="D8" s="51">
        <v>5452</v>
      </c>
      <c r="E8" s="55">
        <v>31.986848285580084</v>
      </c>
      <c r="F8" s="54">
        <v>21.089713480507282</v>
      </c>
      <c r="G8" s="54">
        <v>26.319085642711759</v>
      </c>
      <c r="H8" s="54">
        <v>20.056364490371067</v>
      </c>
      <c r="I8" s="54">
        <v>10.436537050623624</v>
      </c>
      <c r="J8" s="54">
        <v>21.203228173147469</v>
      </c>
      <c r="K8" s="54">
        <v>34.024211298606019</v>
      </c>
      <c r="L8" s="54">
        <v>14.01320616287601</v>
      </c>
      <c r="M8" s="54">
        <v>20.322817314746882</v>
      </c>
      <c r="N8" s="56">
        <v>65.815889830508311</v>
      </c>
      <c r="O8" s="54">
        <v>13.51797505502568</v>
      </c>
      <c r="P8" s="54">
        <v>22.780630961115186</v>
      </c>
      <c r="Q8" s="54">
        <v>31.694790902421126</v>
      </c>
      <c r="R8" s="54">
        <v>24.321349963316212</v>
      </c>
      <c r="S8" s="54">
        <v>7.68525311812179</v>
      </c>
      <c r="T8" s="56">
        <v>66.566412087911843</v>
      </c>
      <c r="U8" s="54">
        <v>17.301354815086047</v>
      </c>
      <c r="V8" s="54">
        <v>20.981325521786893</v>
      </c>
      <c r="W8" s="54">
        <v>26.089344562431343</v>
      </c>
      <c r="X8" s="54">
        <v>21.786891248626876</v>
      </c>
      <c r="Y8" s="54">
        <v>13.383376052727938</v>
      </c>
      <c r="Z8" s="54">
        <v>0.45770779934090078</v>
      </c>
      <c r="AA8" s="56">
        <v>63.937391065543956</v>
      </c>
      <c r="AB8" s="54">
        <v>14.044117647058824</v>
      </c>
      <c r="AC8" s="54">
        <v>23.161764705882355</v>
      </c>
      <c r="AD8" s="54">
        <v>26.525735294117649</v>
      </c>
      <c r="AE8" s="54">
        <v>30.294117647058822</v>
      </c>
      <c r="AF8" s="54">
        <v>5.9742647058823533</v>
      </c>
      <c r="AG8" s="56">
        <v>65.946625000000068</v>
      </c>
      <c r="AH8" s="67"/>
      <c r="AI8" s="67"/>
    </row>
    <row r="9" spans="1:35" ht="15" customHeight="1" x14ac:dyDescent="0.25">
      <c r="A9" s="156" t="s">
        <v>170</v>
      </c>
      <c r="B9" s="48" t="s">
        <v>78</v>
      </c>
      <c r="C9" s="52">
        <v>841</v>
      </c>
      <c r="D9" s="52">
        <v>806</v>
      </c>
      <c r="E9" s="65">
        <v>6.658739595719382</v>
      </c>
      <c r="F9" s="64">
        <v>4.2806183115338881</v>
      </c>
      <c r="G9" s="64">
        <v>4.1617122473246138</v>
      </c>
      <c r="H9" s="64">
        <v>5.5885850178359098</v>
      </c>
      <c r="I9" s="64">
        <v>42.679900744416869</v>
      </c>
      <c r="J9" s="64">
        <v>39.08188585607941</v>
      </c>
      <c r="K9" s="64">
        <v>14.764267990074442</v>
      </c>
      <c r="L9" s="64">
        <v>0.86848635235732019</v>
      </c>
      <c r="M9" s="64">
        <v>2.6054590570719602</v>
      </c>
      <c r="N9" s="57">
        <v>83.173052109181143</v>
      </c>
      <c r="O9" s="64">
        <v>52.788104089219331</v>
      </c>
      <c r="P9" s="64">
        <v>32.094175960346966</v>
      </c>
      <c r="Q9" s="64">
        <v>12.639405204460965</v>
      </c>
      <c r="R9" s="64">
        <v>2.1065675340768277</v>
      </c>
      <c r="S9" s="64">
        <v>0.37174721189591076</v>
      </c>
      <c r="T9" s="57">
        <v>84.994207920792164</v>
      </c>
      <c r="U9" s="64">
        <v>54.197530864197532</v>
      </c>
      <c r="V9" s="64">
        <v>29.753086419753089</v>
      </c>
      <c r="W9" s="64">
        <v>12.716049382716049</v>
      </c>
      <c r="X9" s="64">
        <v>2.8395061728395063</v>
      </c>
      <c r="Y9" s="64">
        <v>0.49382716049382713</v>
      </c>
      <c r="Z9" s="64">
        <v>0</v>
      </c>
      <c r="AA9" s="57">
        <v>83.824802469135804</v>
      </c>
      <c r="AB9" s="64">
        <v>36.913580246913583</v>
      </c>
      <c r="AC9" s="64">
        <v>30.864197530864196</v>
      </c>
      <c r="AD9" s="64">
        <v>18.765432098765434</v>
      </c>
      <c r="AE9" s="64">
        <v>11.481481481481481</v>
      </c>
      <c r="AF9" s="64">
        <v>1.9753086419753085</v>
      </c>
      <c r="AG9" s="57">
        <v>78.950197530864074</v>
      </c>
      <c r="AH9" s="67"/>
      <c r="AI9" s="67"/>
    </row>
    <row r="10" spans="1:35" ht="15" customHeight="1" x14ac:dyDescent="0.25">
      <c r="A10" s="157"/>
      <c r="B10" s="49" t="s">
        <v>75</v>
      </c>
      <c r="C10" s="53">
        <v>271</v>
      </c>
      <c r="D10" s="53">
        <v>262</v>
      </c>
      <c r="E10" s="65">
        <v>4.0590405904059041</v>
      </c>
      <c r="F10" s="66">
        <v>2.5830258302583027</v>
      </c>
      <c r="G10" s="66">
        <v>2.5830258302583027</v>
      </c>
      <c r="H10" s="66">
        <v>3.6900369003690034</v>
      </c>
      <c r="I10" s="66">
        <v>56.488549618320619</v>
      </c>
      <c r="J10" s="66">
        <v>32.061068702290072</v>
      </c>
      <c r="K10" s="66">
        <v>9.5419847328244281</v>
      </c>
      <c r="L10" s="66">
        <v>1.1450381679389312</v>
      </c>
      <c r="M10" s="66">
        <v>0.76335877862595414</v>
      </c>
      <c r="N10" s="57">
        <v>86.717633587786224</v>
      </c>
      <c r="O10" s="66">
        <v>70.833333333333343</v>
      </c>
      <c r="P10" s="66">
        <v>20.075757575757574</v>
      </c>
      <c r="Q10" s="66">
        <v>7.9545454545454541</v>
      </c>
      <c r="R10" s="66">
        <v>1.1363636363636365</v>
      </c>
      <c r="S10" s="66">
        <v>0</v>
      </c>
      <c r="T10" s="57">
        <v>89.067992424242405</v>
      </c>
      <c r="U10" s="66">
        <v>61.742424242424242</v>
      </c>
      <c r="V10" s="66">
        <v>27.27272727272727</v>
      </c>
      <c r="W10" s="66">
        <v>9.0909090909090917</v>
      </c>
      <c r="X10" s="66">
        <v>1.893939393939394</v>
      </c>
      <c r="Y10" s="66">
        <v>0</v>
      </c>
      <c r="Z10" s="66">
        <v>0</v>
      </c>
      <c r="AA10" s="57">
        <v>86.441401515151469</v>
      </c>
      <c r="AB10" s="66">
        <v>45.247148288973385</v>
      </c>
      <c r="AC10" s="66">
        <v>28.517110266159694</v>
      </c>
      <c r="AD10" s="66">
        <v>16.34980988593156</v>
      </c>
      <c r="AE10" s="66">
        <v>9.1254752851711025</v>
      </c>
      <c r="AF10" s="66">
        <v>0.76045627376425851</v>
      </c>
      <c r="AG10" s="57">
        <v>82.123574144486668</v>
      </c>
      <c r="AH10" s="67"/>
      <c r="AI10" s="67"/>
    </row>
    <row r="11" spans="1:35" ht="15" customHeight="1" x14ac:dyDescent="0.25">
      <c r="A11" s="157"/>
      <c r="B11" s="48" t="s">
        <v>76</v>
      </c>
      <c r="C11" s="52">
        <v>37</v>
      </c>
      <c r="D11" s="52">
        <v>37</v>
      </c>
      <c r="E11" s="65">
        <v>5.4054054054054053</v>
      </c>
      <c r="F11" s="64">
        <v>0</v>
      </c>
      <c r="G11" s="64">
        <v>2.7027027027027026</v>
      </c>
      <c r="H11" s="64">
        <v>5.4054054054054053</v>
      </c>
      <c r="I11" s="64">
        <v>59.45945945945946</v>
      </c>
      <c r="J11" s="64">
        <v>29.72972972972973</v>
      </c>
      <c r="K11" s="64">
        <v>5.4054054054054053</v>
      </c>
      <c r="L11" s="64">
        <v>0</v>
      </c>
      <c r="M11" s="64">
        <v>5.4054054054054053</v>
      </c>
      <c r="N11" s="57">
        <v>86.225675675675689</v>
      </c>
      <c r="O11" s="64">
        <v>64.86486486486487</v>
      </c>
      <c r="P11" s="64">
        <v>27.027027027027028</v>
      </c>
      <c r="Q11" s="64">
        <v>5.4054054054054053</v>
      </c>
      <c r="R11" s="64">
        <v>2.7027027027027026</v>
      </c>
      <c r="S11" s="64">
        <v>0</v>
      </c>
      <c r="T11" s="57">
        <v>88.121621621621614</v>
      </c>
      <c r="U11" s="64">
        <v>62.162162162162161</v>
      </c>
      <c r="V11" s="64">
        <v>27.027027027027028</v>
      </c>
      <c r="W11" s="64">
        <v>5.4054054054054053</v>
      </c>
      <c r="X11" s="64">
        <v>2.7027027027027026</v>
      </c>
      <c r="Y11" s="64">
        <v>2.7027027027027026</v>
      </c>
      <c r="Z11" s="64">
        <v>0</v>
      </c>
      <c r="AA11" s="57">
        <v>85.965135135135128</v>
      </c>
      <c r="AB11" s="64">
        <v>48.648648648648653</v>
      </c>
      <c r="AC11" s="64">
        <v>29.72972972972973</v>
      </c>
      <c r="AD11" s="64">
        <v>10.810810810810811</v>
      </c>
      <c r="AE11" s="64">
        <v>5.4054054054054053</v>
      </c>
      <c r="AF11" s="64">
        <v>5.4054054054054053</v>
      </c>
      <c r="AG11" s="57">
        <v>82.678378378378369</v>
      </c>
      <c r="AH11" s="67"/>
      <c r="AI11" s="67"/>
    </row>
    <row r="12" spans="1:35" ht="15" customHeight="1" x14ac:dyDescent="0.25">
      <c r="A12" s="157"/>
      <c r="B12" s="49" t="s">
        <v>77</v>
      </c>
      <c r="C12" s="53">
        <v>533</v>
      </c>
      <c r="D12" s="53">
        <v>507</v>
      </c>
      <c r="E12" s="65">
        <v>8.0675422138836765</v>
      </c>
      <c r="F12" s="66">
        <v>5.4409005628517821</v>
      </c>
      <c r="G12" s="66">
        <v>5.0656660412757972</v>
      </c>
      <c r="H12" s="66">
        <v>6.5666041275797378</v>
      </c>
      <c r="I12" s="66">
        <v>34.319526627218934</v>
      </c>
      <c r="J12" s="66">
        <v>43.392504930966467</v>
      </c>
      <c r="K12" s="66">
        <v>18.145956607495069</v>
      </c>
      <c r="L12" s="66">
        <v>0.78895463510848129</v>
      </c>
      <c r="M12" s="66">
        <v>3.3530571992110452</v>
      </c>
      <c r="N12" s="57">
        <v>81.118560157790938</v>
      </c>
      <c r="O12" s="66">
        <v>42.490118577075094</v>
      </c>
      <c r="P12" s="66">
        <v>38.735177865612648</v>
      </c>
      <c r="Q12" s="66">
        <v>15.612648221343871</v>
      </c>
      <c r="R12" s="66">
        <v>2.5691699604743086</v>
      </c>
      <c r="S12" s="66">
        <v>0.59288537549407105</v>
      </c>
      <c r="T12" s="57">
        <v>82.644714003944713</v>
      </c>
      <c r="U12" s="66">
        <v>49.705304518664043</v>
      </c>
      <c r="V12" s="66">
        <v>31.237721021611005</v>
      </c>
      <c r="W12" s="66">
        <v>15.12770137524558</v>
      </c>
      <c r="X12" s="66">
        <v>3.3398821218074657</v>
      </c>
      <c r="Y12" s="66">
        <v>0.58939096267190572</v>
      </c>
      <c r="Z12" s="66">
        <v>0</v>
      </c>
      <c r="AA12" s="57">
        <v>82.312082514734797</v>
      </c>
      <c r="AB12" s="66">
        <v>31.764705882352938</v>
      </c>
      <c r="AC12" s="66">
        <v>32.156862745098039</v>
      </c>
      <c r="AD12" s="66">
        <v>20.588235294117645</v>
      </c>
      <c r="AE12" s="66">
        <v>13.137254901960786</v>
      </c>
      <c r="AF12" s="66">
        <v>2.3529411764705883</v>
      </c>
      <c r="AG12" s="57">
        <v>77.043254901960765</v>
      </c>
      <c r="AH12" s="67"/>
      <c r="AI12" s="67"/>
    </row>
    <row r="13" spans="1:35" ht="15" customHeight="1" x14ac:dyDescent="0.25">
      <c r="A13" s="157"/>
      <c r="B13" s="48" t="s">
        <v>79</v>
      </c>
      <c r="C13" s="52">
        <v>328</v>
      </c>
      <c r="D13" s="52">
        <v>303</v>
      </c>
      <c r="E13" s="65">
        <v>14.634146341463413</v>
      </c>
      <c r="F13" s="64">
        <v>10.365853658536585</v>
      </c>
      <c r="G13" s="64">
        <v>10.670731707317072</v>
      </c>
      <c r="H13" s="64">
        <v>10.975609756097562</v>
      </c>
      <c r="I13" s="64">
        <v>10.561056105610561</v>
      </c>
      <c r="J13" s="64">
        <v>38.283828382838287</v>
      </c>
      <c r="K13" s="64">
        <v>34.653465346534652</v>
      </c>
      <c r="L13" s="64">
        <v>8.9108910891089099</v>
      </c>
      <c r="M13" s="64">
        <v>7.5907590759075907</v>
      </c>
      <c r="N13" s="57">
        <v>71.841229235880448</v>
      </c>
      <c r="O13" s="64">
        <v>12.211221122112212</v>
      </c>
      <c r="P13" s="64">
        <v>40.264026402640262</v>
      </c>
      <c r="Q13" s="64">
        <v>31.353135313531354</v>
      </c>
      <c r="R13" s="64">
        <v>13.201320132013199</v>
      </c>
      <c r="S13" s="64">
        <v>2.9702970297029703</v>
      </c>
      <c r="T13" s="57">
        <v>71.737392739273957</v>
      </c>
      <c r="U13" s="64">
        <v>22.442244224422442</v>
      </c>
      <c r="V13" s="64">
        <v>30.693069306930692</v>
      </c>
      <c r="W13" s="64">
        <v>30.363036303630363</v>
      </c>
      <c r="X13" s="64">
        <v>13.201320132013199</v>
      </c>
      <c r="Y13" s="64">
        <v>3.3003300330032999</v>
      </c>
      <c r="Z13" s="64">
        <v>0</v>
      </c>
      <c r="AA13" s="57">
        <v>71.932937293729438</v>
      </c>
      <c r="AB13" s="64">
        <v>21.59468438538206</v>
      </c>
      <c r="AC13" s="64">
        <v>30.232558139534881</v>
      </c>
      <c r="AD13" s="64">
        <v>26.245847176079735</v>
      </c>
      <c r="AE13" s="64">
        <v>18.93687707641196</v>
      </c>
      <c r="AF13" s="64">
        <v>2.9900332225913622</v>
      </c>
      <c r="AG13" s="57">
        <v>71.995448504983415</v>
      </c>
      <c r="AH13" s="67"/>
      <c r="AI13" s="67"/>
    </row>
    <row r="14" spans="1:35" ht="15" customHeight="1" x14ac:dyDescent="0.25">
      <c r="A14" s="157"/>
      <c r="B14" s="49" t="s">
        <v>5</v>
      </c>
      <c r="C14" s="53">
        <v>257</v>
      </c>
      <c r="D14" s="53">
        <v>217</v>
      </c>
      <c r="E14" s="65">
        <v>28.793774319066145</v>
      </c>
      <c r="F14" s="66">
        <v>19.844357976653697</v>
      </c>
      <c r="G14" s="66">
        <v>23.735408560311281</v>
      </c>
      <c r="H14" s="66">
        <v>20.233463035019454</v>
      </c>
      <c r="I14" s="66">
        <v>4.1474654377880187</v>
      </c>
      <c r="J14" s="66">
        <v>20.737327188940093</v>
      </c>
      <c r="K14" s="66">
        <v>36.405529953917046</v>
      </c>
      <c r="L14" s="66">
        <v>23.041474654377879</v>
      </c>
      <c r="M14" s="66">
        <v>15.668202764976957</v>
      </c>
      <c r="N14" s="57">
        <v>64.064746543778796</v>
      </c>
      <c r="O14" s="66">
        <v>4.6082949308755765</v>
      </c>
      <c r="P14" s="66">
        <v>25.345622119815669</v>
      </c>
      <c r="Q14" s="66">
        <v>36.405529953917046</v>
      </c>
      <c r="R14" s="66">
        <v>28.571428571428569</v>
      </c>
      <c r="S14" s="66">
        <v>5.0691244239631335</v>
      </c>
      <c r="T14" s="57">
        <v>64.432534562211927</v>
      </c>
      <c r="U14" s="66">
        <v>11.981566820276496</v>
      </c>
      <c r="V14" s="66">
        <v>17.972350230414747</v>
      </c>
      <c r="W14" s="66">
        <v>29.493087557603687</v>
      </c>
      <c r="X14" s="66">
        <v>30.875576036866359</v>
      </c>
      <c r="Y14" s="66">
        <v>9.67741935483871</v>
      </c>
      <c r="Z14" s="66">
        <v>0</v>
      </c>
      <c r="AA14" s="57">
        <v>62.586866359447008</v>
      </c>
      <c r="AB14" s="66">
        <v>9.216589861751153</v>
      </c>
      <c r="AC14" s="66">
        <v>23.041474654377879</v>
      </c>
      <c r="AD14" s="66">
        <v>29.953917050691242</v>
      </c>
      <c r="AE14" s="66">
        <v>32.258064516129032</v>
      </c>
      <c r="AF14" s="66">
        <v>5.5299539170506913</v>
      </c>
      <c r="AG14" s="57">
        <v>64.792718894009241</v>
      </c>
      <c r="AH14" s="67"/>
      <c r="AI14" s="67"/>
    </row>
    <row r="15" spans="1:35" ht="15" customHeight="1" x14ac:dyDescent="0.25">
      <c r="A15" s="157"/>
      <c r="B15" s="48" t="s">
        <v>6</v>
      </c>
      <c r="C15" s="52">
        <v>137</v>
      </c>
      <c r="D15" s="52">
        <v>109</v>
      </c>
      <c r="E15" s="65">
        <v>40.145985401459853</v>
      </c>
      <c r="F15" s="64">
        <v>26.277372262773724</v>
      </c>
      <c r="G15" s="64">
        <v>35.766423357664237</v>
      </c>
      <c r="H15" s="64">
        <v>22.627737226277372</v>
      </c>
      <c r="I15" s="64">
        <v>6.4220183486238538</v>
      </c>
      <c r="J15" s="64">
        <v>16.513761467889911</v>
      </c>
      <c r="K15" s="64">
        <v>41.284403669724774</v>
      </c>
      <c r="L15" s="64">
        <v>11.009174311926607</v>
      </c>
      <c r="M15" s="64">
        <v>24.770642201834864</v>
      </c>
      <c r="N15" s="57">
        <v>63.675504587155963</v>
      </c>
      <c r="O15" s="64">
        <v>5.5045871559633035</v>
      </c>
      <c r="P15" s="64">
        <v>22.018348623853214</v>
      </c>
      <c r="Q15" s="64">
        <v>37.61467889908257</v>
      </c>
      <c r="R15" s="64">
        <v>27.522935779816514</v>
      </c>
      <c r="S15" s="64">
        <v>7.3394495412844041</v>
      </c>
      <c r="T15" s="57">
        <v>63.918532110091732</v>
      </c>
      <c r="U15" s="64">
        <v>11.926605504587156</v>
      </c>
      <c r="V15" s="64">
        <v>19.26605504587156</v>
      </c>
      <c r="W15" s="64">
        <v>25.688073394495415</v>
      </c>
      <c r="X15" s="64">
        <v>23.853211009174313</v>
      </c>
      <c r="Y15" s="64">
        <v>18.348623853211009</v>
      </c>
      <c r="Z15" s="64">
        <v>0.91743119266055051</v>
      </c>
      <c r="AA15" s="57">
        <v>61.521467889908244</v>
      </c>
      <c r="AB15" s="64">
        <v>9.1743119266055047</v>
      </c>
      <c r="AC15" s="64">
        <v>23.853211009174313</v>
      </c>
      <c r="AD15" s="64">
        <v>27.522935779816514</v>
      </c>
      <c r="AE15" s="64">
        <v>36.697247706422019</v>
      </c>
      <c r="AF15" s="64">
        <v>2.7522935779816518</v>
      </c>
      <c r="AG15" s="57">
        <v>65.330550458715564</v>
      </c>
      <c r="AH15" s="67"/>
      <c r="AI15" s="67"/>
    </row>
    <row r="16" spans="1:35" ht="15" customHeight="1" x14ac:dyDescent="0.25">
      <c r="A16" s="157"/>
      <c r="B16" s="49" t="s">
        <v>7</v>
      </c>
      <c r="C16" s="53">
        <v>618</v>
      </c>
      <c r="D16" s="53">
        <v>540</v>
      </c>
      <c r="E16" s="65">
        <v>20.388349514563107</v>
      </c>
      <c r="F16" s="66">
        <v>14.401294498381878</v>
      </c>
      <c r="G16" s="66">
        <v>16.181229773462782</v>
      </c>
      <c r="H16" s="66">
        <v>15.857605177993527</v>
      </c>
      <c r="I16" s="66">
        <v>9.2592592592592595</v>
      </c>
      <c r="J16" s="66">
        <v>28.518518518518519</v>
      </c>
      <c r="K16" s="66">
        <v>45.185185185185183</v>
      </c>
      <c r="L16" s="66">
        <v>8.1481481481481488</v>
      </c>
      <c r="M16" s="66">
        <v>8.8888888888888893</v>
      </c>
      <c r="N16" s="57">
        <v>70.124264432029847</v>
      </c>
      <c r="O16" s="66">
        <v>12.407407407407407</v>
      </c>
      <c r="P16" s="66">
        <v>31.296296296296294</v>
      </c>
      <c r="Q16" s="66">
        <v>38.148148148148145</v>
      </c>
      <c r="R16" s="66">
        <v>15.925925925925927</v>
      </c>
      <c r="S16" s="66">
        <v>2.2222222222222223</v>
      </c>
      <c r="T16" s="57">
        <v>70.248225508317915</v>
      </c>
      <c r="U16" s="66">
        <v>22.037037037037038</v>
      </c>
      <c r="V16" s="66">
        <v>29.444444444444446</v>
      </c>
      <c r="W16" s="66">
        <v>29.259259259259256</v>
      </c>
      <c r="X16" s="66">
        <v>15.185185185185185</v>
      </c>
      <c r="Y16" s="66">
        <v>3.7037037037037033</v>
      </c>
      <c r="Z16" s="66">
        <v>0.37037037037037041</v>
      </c>
      <c r="AA16" s="57">
        <v>70.611111111111114</v>
      </c>
      <c r="AB16" s="66">
        <v>14.12639405204461</v>
      </c>
      <c r="AC16" s="66">
        <v>28.996282527881039</v>
      </c>
      <c r="AD16" s="66">
        <v>27.323420074349443</v>
      </c>
      <c r="AE16" s="66">
        <v>26.394052044609666</v>
      </c>
      <c r="AF16" s="66">
        <v>3.1598513011152414</v>
      </c>
      <c r="AG16" s="57">
        <v>68.96369888475833</v>
      </c>
      <c r="AH16" s="67"/>
      <c r="AI16" s="67"/>
    </row>
    <row r="17" spans="1:35" ht="15" customHeight="1" x14ac:dyDescent="0.25">
      <c r="A17" s="157"/>
      <c r="B17" s="48" t="s">
        <v>17</v>
      </c>
      <c r="C17" s="52">
        <v>822</v>
      </c>
      <c r="D17" s="52">
        <v>719</v>
      </c>
      <c r="E17" s="65">
        <v>27.007299270072991</v>
      </c>
      <c r="F17" s="64">
        <v>17.031630170316301</v>
      </c>
      <c r="G17" s="64">
        <v>20.802919708029197</v>
      </c>
      <c r="H17" s="64">
        <v>18.126520681265205</v>
      </c>
      <c r="I17" s="64">
        <v>6.1196105702364401</v>
      </c>
      <c r="J17" s="64">
        <v>21.835883171070932</v>
      </c>
      <c r="K17" s="64">
        <v>40.751043115438108</v>
      </c>
      <c r="L17" s="64">
        <v>14.74269819193324</v>
      </c>
      <c r="M17" s="64">
        <v>16.550764951321277</v>
      </c>
      <c r="N17" s="57">
        <v>65.507793296089432</v>
      </c>
      <c r="O17" s="64">
        <v>9.1922005571030638</v>
      </c>
      <c r="P17" s="64">
        <v>26.044568245125348</v>
      </c>
      <c r="Q17" s="64">
        <v>34.261838440111418</v>
      </c>
      <c r="R17" s="64">
        <v>25.348189415041784</v>
      </c>
      <c r="S17" s="64">
        <v>5.1532033426183848</v>
      </c>
      <c r="T17" s="57">
        <v>66.354430555555567</v>
      </c>
      <c r="U17" s="64">
        <v>13.472222222222221</v>
      </c>
      <c r="V17" s="64">
        <v>19.722222222222221</v>
      </c>
      <c r="W17" s="64">
        <v>32.638888888888893</v>
      </c>
      <c r="X17" s="64">
        <v>24.583333333333332</v>
      </c>
      <c r="Y17" s="64">
        <v>9.3055555555555554</v>
      </c>
      <c r="Z17" s="64">
        <v>0.27777777777777779</v>
      </c>
      <c r="AA17" s="57">
        <v>63.429680555555571</v>
      </c>
      <c r="AB17" s="64">
        <v>12.552301255230125</v>
      </c>
      <c r="AC17" s="64">
        <v>23.570432357043238</v>
      </c>
      <c r="AD17" s="64">
        <v>28.451882845188287</v>
      </c>
      <c r="AE17" s="64">
        <v>29.288702928870293</v>
      </c>
      <c r="AF17" s="64">
        <v>6.1366806136680614</v>
      </c>
      <c r="AG17" s="57">
        <v>65.630502092050179</v>
      </c>
      <c r="AH17" s="67"/>
      <c r="AI17" s="67"/>
    </row>
    <row r="18" spans="1:35" ht="15" customHeight="1" x14ac:dyDescent="0.25">
      <c r="A18" s="157"/>
      <c r="B18" s="49" t="s">
        <v>18</v>
      </c>
      <c r="C18" s="53">
        <v>680</v>
      </c>
      <c r="D18" s="53">
        <v>588</v>
      </c>
      <c r="E18" s="65">
        <v>28.676470588235293</v>
      </c>
      <c r="F18" s="66">
        <v>18.823529411764707</v>
      </c>
      <c r="G18" s="66">
        <v>23.235294117647058</v>
      </c>
      <c r="H18" s="66">
        <v>19.411764705882355</v>
      </c>
      <c r="I18" s="66">
        <v>4.7619047619047619</v>
      </c>
      <c r="J18" s="66">
        <v>17.857142857142858</v>
      </c>
      <c r="K18" s="66">
        <v>44.387755102040813</v>
      </c>
      <c r="L18" s="66">
        <v>15.476190476190476</v>
      </c>
      <c r="M18" s="66">
        <v>17.517006802721088</v>
      </c>
      <c r="N18" s="57">
        <v>64.137734241907978</v>
      </c>
      <c r="O18" s="66">
        <v>6.462585034013606</v>
      </c>
      <c r="P18" s="66">
        <v>20.918367346938776</v>
      </c>
      <c r="Q18" s="66">
        <v>41.156462585034014</v>
      </c>
      <c r="R18" s="66">
        <v>25.170068027210885</v>
      </c>
      <c r="S18" s="66">
        <v>6.2925170068027212</v>
      </c>
      <c r="T18" s="57">
        <v>64.561561969439708</v>
      </c>
      <c r="U18" s="66">
        <v>9.67741935483871</v>
      </c>
      <c r="V18" s="66">
        <v>25.127334465195243</v>
      </c>
      <c r="W18" s="66">
        <v>30.050933786078097</v>
      </c>
      <c r="X18" s="66">
        <v>23.769100169779286</v>
      </c>
      <c r="Y18" s="66">
        <v>11.205432937181664</v>
      </c>
      <c r="Z18" s="66">
        <v>0.1697792869269949</v>
      </c>
      <c r="AA18" s="57">
        <v>62.8735144312394</v>
      </c>
      <c r="AB18" s="66">
        <v>10.051107325383304</v>
      </c>
      <c r="AC18" s="66">
        <v>23.168654173764907</v>
      </c>
      <c r="AD18" s="66">
        <v>30.664395229982965</v>
      </c>
      <c r="AE18" s="66">
        <v>29.642248722316864</v>
      </c>
      <c r="AF18" s="66">
        <v>6.4735945485519588</v>
      </c>
      <c r="AG18" s="57">
        <v>64.403935264054553</v>
      </c>
      <c r="AH18" s="67"/>
      <c r="AI18" s="67"/>
    </row>
    <row r="19" spans="1:35" ht="15" customHeight="1" x14ac:dyDescent="0.25">
      <c r="A19" s="157"/>
      <c r="B19" s="48" t="s">
        <v>19</v>
      </c>
      <c r="C19" s="52">
        <v>278</v>
      </c>
      <c r="D19" s="52">
        <v>223</v>
      </c>
      <c r="E19" s="65">
        <v>39.208633093525179</v>
      </c>
      <c r="F19" s="64">
        <v>29.496402877697843</v>
      </c>
      <c r="G19" s="64">
        <v>30.935251798561154</v>
      </c>
      <c r="H19" s="64">
        <v>24.46043165467626</v>
      </c>
      <c r="I19" s="64">
        <v>3.5874439461883409</v>
      </c>
      <c r="J19" s="64">
        <v>17.937219730941703</v>
      </c>
      <c r="K19" s="64">
        <v>39.013452914798208</v>
      </c>
      <c r="L19" s="64">
        <v>15.246636771300448</v>
      </c>
      <c r="M19" s="64">
        <v>24.215246636771301</v>
      </c>
      <c r="N19" s="57">
        <v>62.051369863013697</v>
      </c>
      <c r="O19" s="64">
        <v>6.25</v>
      </c>
      <c r="P19" s="64">
        <v>15.178571428571427</v>
      </c>
      <c r="Q19" s="64">
        <v>34.821428571428569</v>
      </c>
      <c r="R19" s="64">
        <v>31.25</v>
      </c>
      <c r="S19" s="64">
        <v>12.5</v>
      </c>
      <c r="T19" s="57">
        <v>60.859866071428563</v>
      </c>
      <c r="U19" s="64">
        <v>12.888888888888889</v>
      </c>
      <c r="V19" s="64">
        <v>20.444444444444446</v>
      </c>
      <c r="W19" s="64">
        <v>24.444444444444443</v>
      </c>
      <c r="X19" s="64">
        <v>27.555555555555557</v>
      </c>
      <c r="Y19" s="64">
        <v>13.777777777777779</v>
      </c>
      <c r="Z19" s="64">
        <v>0.88888888888888884</v>
      </c>
      <c r="AA19" s="57">
        <v>61.410444444444437</v>
      </c>
      <c r="AB19" s="64">
        <v>8.6363636363636367</v>
      </c>
      <c r="AC19" s="64">
        <v>23.18181818181818</v>
      </c>
      <c r="AD19" s="64">
        <v>30.454545454545457</v>
      </c>
      <c r="AE19" s="64">
        <v>33.636363636363633</v>
      </c>
      <c r="AF19" s="64">
        <v>4.0909090909090908</v>
      </c>
      <c r="AG19" s="57">
        <v>64.247181818181829</v>
      </c>
      <c r="AH19" s="67"/>
      <c r="AI19" s="67"/>
    </row>
    <row r="20" spans="1:35" ht="15" customHeight="1" x14ac:dyDescent="0.25">
      <c r="A20" s="157"/>
      <c r="B20" s="49" t="s">
        <v>8</v>
      </c>
      <c r="C20" s="53">
        <v>437</v>
      </c>
      <c r="D20" s="53">
        <v>388</v>
      </c>
      <c r="E20" s="65">
        <v>32.723112128146454</v>
      </c>
      <c r="F20" s="66">
        <v>19.908466819221967</v>
      </c>
      <c r="G20" s="66">
        <v>24.485125858123567</v>
      </c>
      <c r="H20" s="66">
        <v>18.764302059496568</v>
      </c>
      <c r="I20" s="66">
        <v>0.51546391752577314</v>
      </c>
      <c r="J20" s="66">
        <v>13.144329896907218</v>
      </c>
      <c r="K20" s="66">
        <v>40.463917525773198</v>
      </c>
      <c r="L20" s="66">
        <v>21.649484536082475</v>
      </c>
      <c r="M20" s="66">
        <v>24.226804123711339</v>
      </c>
      <c r="N20" s="57">
        <v>59.896994818652864</v>
      </c>
      <c r="O20" s="66">
        <v>0.77120822622107965</v>
      </c>
      <c r="P20" s="66">
        <v>12.596401028277635</v>
      </c>
      <c r="Q20" s="66">
        <v>43.18766066838046</v>
      </c>
      <c r="R20" s="66">
        <v>33.419023136246793</v>
      </c>
      <c r="S20" s="66">
        <v>10.025706940874036</v>
      </c>
      <c r="T20" s="57">
        <v>59.170822622107927</v>
      </c>
      <c r="U20" s="66">
        <v>3.8560411311053984</v>
      </c>
      <c r="V20" s="66">
        <v>20.822622107969153</v>
      </c>
      <c r="W20" s="66">
        <v>31.876606683804624</v>
      </c>
      <c r="X20" s="66">
        <v>28.277634961439592</v>
      </c>
      <c r="Y20" s="66">
        <v>15.167095115681233</v>
      </c>
      <c r="Z20" s="66">
        <v>0</v>
      </c>
      <c r="AA20" s="57">
        <v>58.729203084832889</v>
      </c>
      <c r="AB20" s="66">
        <v>6.4766839378238332</v>
      </c>
      <c r="AC20" s="66">
        <v>21.243523316062177</v>
      </c>
      <c r="AD20" s="66">
        <v>30.310880829015545</v>
      </c>
      <c r="AE20" s="66">
        <v>34.4559585492228</v>
      </c>
      <c r="AF20" s="66">
        <v>7.5129533678756477</v>
      </c>
      <c r="AG20" s="57">
        <v>62.113886010362684</v>
      </c>
      <c r="AH20" s="67"/>
      <c r="AI20" s="67"/>
    </row>
    <row r="21" spans="1:35" ht="15" customHeight="1" x14ac:dyDescent="0.25">
      <c r="A21" s="157"/>
      <c r="B21" s="48" t="s">
        <v>20</v>
      </c>
      <c r="C21" s="52">
        <v>202</v>
      </c>
      <c r="D21" s="52">
        <v>172</v>
      </c>
      <c r="E21" s="65">
        <v>38.613861386138616</v>
      </c>
      <c r="F21" s="64">
        <v>24.752475247524753</v>
      </c>
      <c r="G21" s="64">
        <v>30.198019801980198</v>
      </c>
      <c r="H21" s="64">
        <v>20.792079207920793</v>
      </c>
      <c r="I21" s="64">
        <v>4.0697674418604652</v>
      </c>
      <c r="J21" s="64">
        <v>16.279069767441861</v>
      </c>
      <c r="K21" s="64">
        <v>40.116279069767444</v>
      </c>
      <c r="L21" s="64">
        <v>11.627906976744185</v>
      </c>
      <c r="M21" s="64">
        <v>27.906976744186046</v>
      </c>
      <c r="N21" s="57">
        <v>62.412514619883034</v>
      </c>
      <c r="O21" s="64">
        <v>8.1395348837209305</v>
      </c>
      <c r="P21" s="64">
        <v>18.604651162790699</v>
      </c>
      <c r="Q21" s="64">
        <v>36.046511627906973</v>
      </c>
      <c r="R21" s="64">
        <v>25.581395348837212</v>
      </c>
      <c r="S21" s="64">
        <v>11.627906976744185</v>
      </c>
      <c r="T21" s="57">
        <v>63.384767441860475</v>
      </c>
      <c r="U21" s="64">
        <v>7.5581395348837201</v>
      </c>
      <c r="V21" s="64">
        <v>16.86046511627907</v>
      </c>
      <c r="W21" s="64">
        <v>30.813953488372093</v>
      </c>
      <c r="X21" s="64">
        <v>26.744186046511626</v>
      </c>
      <c r="Y21" s="64">
        <v>18.023255813953487</v>
      </c>
      <c r="Z21" s="64">
        <v>0</v>
      </c>
      <c r="AA21" s="57">
        <v>58.949825581395331</v>
      </c>
      <c r="AB21" s="64">
        <v>8.1871345029239766</v>
      </c>
      <c r="AC21" s="64">
        <v>22.807017543859647</v>
      </c>
      <c r="AD21" s="64">
        <v>21.637426900584796</v>
      </c>
      <c r="AE21" s="64">
        <v>42.105263157894733</v>
      </c>
      <c r="AF21" s="64">
        <v>5.2631578947368416</v>
      </c>
      <c r="AG21" s="57">
        <v>63.672397660818675</v>
      </c>
      <c r="AH21" s="67"/>
      <c r="AI21" s="67"/>
    </row>
    <row r="22" spans="1:35" ht="15" customHeight="1" x14ac:dyDescent="0.25">
      <c r="A22" s="157"/>
      <c r="B22" s="49" t="s">
        <v>9</v>
      </c>
      <c r="C22" s="53">
        <v>144</v>
      </c>
      <c r="D22" s="53">
        <v>116</v>
      </c>
      <c r="E22" s="65">
        <v>38.194444444444443</v>
      </c>
      <c r="F22" s="66">
        <v>25.694444444444443</v>
      </c>
      <c r="G22" s="66">
        <v>34.027777777777779</v>
      </c>
      <c r="H22" s="66">
        <v>21.527777777777779</v>
      </c>
      <c r="I22" s="66">
        <v>3.4482758620689653</v>
      </c>
      <c r="J22" s="66">
        <v>10.344827586206897</v>
      </c>
      <c r="K22" s="66">
        <v>34.482758620689658</v>
      </c>
      <c r="L22" s="66">
        <v>28.448275862068968</v>
      </c>
      <c r="M22" s="66">
        <v>23.275862068965516</v>
      </c>
      <c r="N22" s="57">
        <v>59.320086206896576</v>
      </c>
      <c r="O22" s="66">
        <v>2.5862068965517242</v>
      </c>
      <c r="P22" s="66">
        <v>12.068965517241379</v>
      </c>
      <c r="Q22" s="66">
        <v>37.931034482758619</v>
      </c>
      <c r="R22" s="66">
        <v>39.655172413793103</v>
      </c>
      <c r="S22" s="66">
        <v>7.7586206896551726</v>
      </c>
      <c r="T22" s="57">
        <v>58.994741379310355</v>
      </c>
      <c r="U22" s="66">
        <v>6.0344827586206895</v>
      </c>
      <c r="V22" s="66">
        <v>17.241379310344829</v>
      </c>
      <c r="W22" s="66">
        <v>25</v>
      </c>
      <c r="X22" s="66">
        <v>33.620689655172413</v>
      </c>
      <c r="Y22" s="66">
        <v>18.103448275862068</v>
      </c>
      <c r="Z22" s="66">
        <v>0</v>
      </c>
      <c r="AA22" s="57">
        <v>57.138965517241388</v>
      </c>
      <c r="AB22" s="66">
        <v>6.0344827586206895</v>
      </c>
      <c r="AC22" s="66">
        <v>15.517241379310345</v>
      </c>
      <c r="AD22" s="66">
        <v>37.931034482758619</v>
      </c>
      <c r="AE22" s="66">
        <v>37.931034482758619</v>
      </c>
      <c r="AF22" s="66">
        <v>2.5862068965517242</v>
      </c>
      <c r="AG22" s="57">
        <v>62.140258620689643</v>
      </c>
      <c r="AH22" s="67"/>
      <c r="AI22" s="67"/>
    </row>
    <row r="23" spans="1:35" ht="15" customHeight="1" x14ac:dyDescent="0.25">
      <c r="A23" s="157"/>
      <c r="B23" s="48" t="s">
        <v>10</v>
      </c>
      <c r="C23" s="52">
        <v>349</v>
      </c>
      <c r="D23" s="52">
        <v>266</v>
      </c>
      <c r="E23" s="65">
        <v>50.429799426934096</v>
      </c>
      <c r="F23" s="64">
        <v>37.249283667621775</v>
      </c>
      <c r="G23" s="64">
        <v>41.54727793696275</v>
      </c>
      <c r="H23" s="64">
        <v>31.232091690544411</v>
      </c>
      <c r="I23" s="64">
        <v>2.6315789473684208</v>
      </c>
      <c r="J23" s="64">
        <v>7.8947368421052628</v>
      </c>
      <c r="K23" s="64">
        <v>29.699248120300751</v>
      </c>
      <c r="L23" s="64">
        <v>24.81203007518797</v>
      </c>
      <c r="M23" s="64">
        <v>34.962406015037594</v>
      </c>
      <c r="N23" s="57">
        <v>56.513484848484858</v>
      </c>
      <c r="O23" s="64">
        <v>3.3834586466165413</v>
      </c>
      <c r="P23" s="64">
        <v>7.8947368421052628</v>
      </c>
      <c r="Q23" s="64">
        <v>27.06766917293233</v>
      </c>
      <c r="R23" s="64">
        <v>43.233082706766915</v>
      </c>
      <c r="S23" s="64">
        <v>18.421052631578945</v>
      </c>
      <c r="T23" s="57">
        <v>55.891048689138557</v>
      </c>
      <c r="U23" s="64">
        <v>7.1161048689138573</v>
      </c>
      <c r="V23" s="64">
        <v>8.6142322097378283</v>
      </c>
      <c r="W23" s="64">
        <v>26.591760299625467</v>
      </c>
      <c r="X23" s="64">
        <v>34.082397003745321</v>
      </c>
      <c r="Y23" s="64">
        <v>22.846441947565545</v>
      </c>
      <c r="Z23" s="64">
        <v>0.74906367041198507</v>
      </c>
      <c r="AA23" s="57">
        <v>54.298988764044914</v>
      </c>
      <c r="AB23" s="64">
        <v>6.0606060606060606</v>
      </c>
      <c r="AC23" s="64">
        <v>17.803030303030305</v>
      </c>
      <c r="AD23" s="64">
        <v>26.893939393939391</v>
      </c>
      <c r="AE23" s="64">
        <v>40.151515151515149</v>
      </c>
      <c r="AF23" s="64">
        <v>9.0909090909090917</v>
      </c>
      <c r="AG23" s="57">
        <v>59.240795454545477</v>
      </c>
      <c r="AH23" s="67"/>
      <c r="AI23" s="67"/>
    </row>
    <row r="24" spans="1:35" ht="15" customHeight="1" x14ac:dyDescent="0.25">
      <c r="A24" s="157"/>
      <c r="B24" s="49" t="s">
        <v>11</v>
      </c>
      <c r="C24" s="53">
        <v>83</v>
      </c>
      <c r="D24" s="53">
        <v>67</v>
      </c>
      <c r="E24" s="65">
        <v>51.807228915662648</v>
      </c>
      <c r="F24" s="66">
        <v>27.710843373493976</v>
      </c>
      <c r="G24" s="66">
        <v>46.987951807228917</v>
      </c>
      <c r="H24" s="66">
        <v>26.506024096385545</v>
      </c>
      <c r="I24" s="66">
        <v>4.4776119402985071</v>
      </c>
      <c r="J24" s="66">
        <v>14.925373134328357</v>
      </c>
      <c r="K24" s="66">
        <v>31.343283582089555</v>
      </c>
      <c r="L24" s="66">
        <v>8.9552238805970141</v>
      </c>
      <c r="M24" s="66">
        <v>40.298507462686565</v>
      </c>
      <c r="N24" s="57">
        <v>59.246119402985073</v>
      </c>
      <c r="O24" s="66">
        <v>8.9552238805970141</v>
      </c>
      <c r="P24" s="66">
        <v>16.417910447761194</v>
      </c>
      <c r="Q24" s="66">
        <v>37.313432835820898</v>
      </c>
      <c r="R24" s="66">
        <v>26.865671641791046</v>
      </c>
      <c r="S24" s="66">
        <v>10.44776119402985</v>
      </c>
      <c r="T24" s="57">
        <v>61.909253731343298</v>
      </c>
      <c r="U24" s="66">
        <v>7.4626865671641784</v>
      </c>
      <c r="V24" s="66">
        <v>8.9552238805970141</v>
      </c>
      <c r="W24" s="66">
        <v>23.880597014925371</v>
      </c>
      <c r="X24" s="66">
        <v>25.373134328358208</v>
      </c>
      <c r="Y24" s="66">
        <v>31.343283582089555</v>
      </c>
      <c r="Z24" s="66">
        <v>2.9850746268656714</v>
      </c>
      <c r="AA24" s="57">
        <v>51.037910447761213</v>
      </c>
      <c r="AB24" s="66">
        <v>10.44776119402985</v>
      </c>
      <c r="AC24" s="66">
        <v>17.910447761194028</v>
      </c>
      <c r="AD24" s="66">
        <v>29.850746268656714</v>
      </c>
      <c r="AE24" s="66">
        <v>32.835820895522389</v>
      </c>
      <c r="AF24" s="66">
        <v>8.9552238805970141</v>
      </c>
      <c r="AG24" s="57">
        <v>62.117014925373134</v>
      </c>
      <c r="AH24" s="67"/>
      <c r="AI24" s="67"/>
    </row>
    <row r="25" spans="1:35" ht="15" customHeight="1" x14ac:dyDescent="0.25">
      <c r="A25" s="175"/>
      <c r="B25" s="48" t="s">
        <v>12</v>
      </c>
      <c r="C25" s="52">
        <v>1211</v>
      </c>
      <c r="D25" s="52">
        <v>938</v>
      </c>
      <c r="E25" s="65">
        <v>54.748142031379018</v>
      </c>
      <c r="F25" s="64">
        <v>35.012386457473163</v>
      </c>
      <c r="G25" s="64">
        <v>48.307184145334439</v>
      </c>
      <c r="H25" s="64">
        <v>31.544178364987612</v>
      </c>
      <c r="I25" s="64">
        <v>2.5586353944562901</v>
      </c>
      <c r="J25" s="64">
        <v>8.9552238805970141</v>
      </c>
      <c r="K25" s="64">
        <v>27.292110874200425</v>
      </c>
      <c r="L25" s="64">
        <v>19.616204690831555</v>
      </c>
      <c r="M25" s="64">
        <v>41.57782515991471</v>
      </c>
      <c r="N25" s="57">
        <v>56.20483905579399</v>
      </c>
      <c r="O25" s="64">
        <v>4.0598290598290596</v>
      </c>
      <c r="P25" s="64">
        <v>15.17094017094017</v>
      </c>
      <c r="Q25" s="64">
        <v>28.63247863247863</v>
      </c>
      <c r="R25" s="64">
        <v>36.111111111111107</v>
      </c>
      <c r="S25" s="64">
        <v>16.025641025641026</v>
      </c>
      <c r="T25" s="57">
        <v>58.442622601279318</v>
      </c>
      <c r="U25" s="64">
        <v>4.0511727078891262</v>
      </c>
      <c r="V25" s="64">
        <v>10.44776119402985</v>
      </c>
      <c r="W25" s="64">
        <v>23.454157782515992</v>
      </c>
      <c r="X25" s="64">
        <v>28.784648187633259</v>
      </c>
      <c r="Y25" s="64">
        <v>31.876332622601279</v>
      </c>
      <c r="Z25" s="64">
        <v>1.3859275053304905</v>
      </c>
      <c r="AA25" s="57">
        <v>50.176257995735611</v>
      </c>
      <c r="AB25" s="64">
        <v>6.0832443970117396</v>
      </c>
      <c r="AC25" s="64">
        <v>14.194236926360727</v>
      </c>
      <c r="AD25" s="64">
        <v>24.546424759871933</v>
      </c>
      <c r="AE25" s="64">
        <v>43.863393810032022</v>
      </c>
      <c r="AF25" s="64">
        <v>11.312700106723586</v>
      </c>
      <c r="AG25" s="57">
        <v>57.604749199573135</v>
      </c>
      <c r="AH25" s="67"/>
      <c r="AI25" s="67"/>
    </row>
    <row r="26" spans="1:35" ht="15" customHeight="1" x14ac:dyDescent="0.25">
      <c r="A26" s="171" t="s">
        <v>13</v>
      </c>
      <c r="B26" s="172"/>
      <c r="C26" s="104">
        <v>1</v>
      </c>
      <c r="D26" s="104">
        <v>1</v>
      </c>
      <c r="E26" s="101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100</v>
      </c>
      <c r="L26" s="100">
        <v>0</v>
      </c>
      <c r="M26" s="100">
        <v>0</v>
      </c>
      <c r="N26" s="102">
        <v>59.36</v>
      </c>
      <c r="O26" s="100">
        <v>0</v>
      </c>
      <c r="P26" s="100">
        <v>0</v>
      </c>
      <c r="Q26" s="100">
        <v>0</v>
      </c>
      <c r="R26" s="100">
        <v>100</v>
      </c>
      <c r="S26" s="100">
        <v>0</v>
      </c>
      <c r="T26" s="102">
        <v>55.56</v>
      </c>
      <c r="U26" s="100">
        <v>0</v>
      </c>
      <c r="V26" s="100">
        <v>100</v>
      </c>
      <c r="W26" s="100">
        <v>0</v>
      </c>
      <c r="X26" s="100">
        <v>0</v>
      </c>
      <c r="Y26" s="100">
        <v>0</v>
      </c>
      <c r="Z26" s="100">
        <v>0</v>
      </c>
      <c r="AA26" s="102">
        <v>75</v>
      </c>
      <c r="AB26" s="100">
        <v>0</v>
      </c>
      <c r="AC26" s="100">
        <v>0</v>
      </c>
      <c r="AD26" s="100">
        <v>0</v>
      </c>
      <c r="AE26" s="100">
        <v>100</v>
      </c>
      <c r="AF26" s="100">
        <v>0</v>
      </c>
      <c r="AG26" s="102">
        <v>51.29</v>
      </c>
      <c r="AH26" s="67"/>
      <c r="AI26" s="67"/>
    </row>
    <row r="27" spans="1:35" s="47" customFormat="1" ht="15" customHeight="1" x14ac:dyDescent="0.25">
      <c r="A27" s="312" t="s">
        <v>171</v>
      </c>
      <c r="B27" s="48" t="str">
        <f>IF('A - VOLBA PŘEDMĚTU'!B28="","",'A - VOLBA PŘEDMĚTU'!B28)</f>
        <v>GY4</v>
      </c>
      <c r="C27" s="95">
        <v>1</v>
      </c>
      <c r="D27" s="95">
        <v>1</v>
      </c>
      <c r="E27" s="99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100</v>
      </c>
      <c r="L27" s="96">
        <v>0</v>
      </c>
      <c r="M27" s="96">
        <v>0</v>
      </c>
      <c r="N27" s="105">
        <v>59.36</v>
      </c>
      <c r="O27" s="96">
        <v>0</v>
      </c>
      <c r="P27" s="96">
        <v>0</v>
      </c>
      <c r="Q27" s="96">
        <v>0</v>
      </c>
      <c r="R27" s="96">
        <v>100</v>
      </c>
      <c r="S27" s="96">
        <v>0</v>
      </c>
      <c r="T27" s="105">
        <v>55.56</v>
      </c>
      <c r="U27" s="96">
        <v>0</v>
      </c>
      <c r="V27" s="96">
        <v>100</v>
      </c>
      <c r="W27" s="96">
        <v>0</v>
      </c>
      <c r="X27" s="96">
        <v>0</v>
      </c>
      <c r="Y27" s="96">
        <v>0</v>
      </c>
      <c r="Z27" s="96">
        <v>0</v>
      </c>
      <c r="AA27" s="105">
        <v>75</v>
      </c>
      <c r="AB27" s="96">
        <v>0</v>
      </c>
      <c r="AC27" s="96">
        <v>0</v>
      </c>
      <c r="AD27" s="96">
        <v>0</v>
      </c>
      <c r="AE27" s="96">
        <v>100</v>
      </c>
      <c r="AF27" s="96">
        <v>0</v>
      </c>
      <c r="AG27" s="105">
        <v>51.29</v>
      </c>
      <c r="AH27" s="67"/>
      <c r="AI27" s="67"/>
    </row>
    <row r="28" spans="1:35" s="47" customFormat="1" ht="15" customHeight="1" x14ac:dyDescent="0.25">
      <c r="A28" s="313"/>
      <c r="B28" s="49" t="str">
        <f>IF('A - VOLBA PŘEDMĚTU'!B29="","",'A - VOLBA PŘEDMĚTU'!B29)</f>
        <v>GY8</v>
      </c>
      <c r="C28" s="97">
        <v>0</v>
      </c>
      <c r="D28" s="97">
        <v>0</v>
      </c>
      <c r="E28" s="81" t="s">
        <v>172</v>
      </c>
      <c r="F28" s="60" t="s">
        <v>172</v>
      </c>
      <c r="G28" s="60" t="s">
        <v>172</v>
      </c>
      <c r="H28" s="60" t="s">
        <v>172</v>
      </c>
      <c r="I28" s="60" t="s">
        <v>172</v>
      </c>
      <c r="J28" s="60" t="s">
        <v>172</v>
      </c>
      <c r="K28" s="60" t="s">
        <v>172</v>
      </c>
      <c r="L28" s="60" t="s">
        <v>172</v>
      </c>
      <c r="M28" s="60" t="s">
        <v>172</v>
      </c>
      <c r="N28" s="39" t="s">
        <v>172</v>
      </c>
      <c r="O28" s="60" t="s">
        <v>172</v>
      </c>
      <c r="P28" s="60" t="s">
        <v>172</v>
      </c>
      <c r="Q28" s="60" t="s">
        <v>172</v>
      </c>
      <c r="R28" s="60" t="s">
        <v>172</v>
      </c>
      <c r="S28" s="60" t="s">
        <v>172</v>
      </c>
      <c r="T28" s="39" t="s">
        <v>172</v>
      </c>
      <c r="U28" s="60" t="s">
        <v>172</v>
      </c>
      <c r="V28" s="60" t="s">
        <v>172</v>
      </c>
      <c r="W28" s="60" t="s">
        <v>172</v>
      </c>
      <c r="X28" s="60" t="s">
        <v>172</v>
      </c>
      <c r="Y28" s="60" t="s">
        <v>172</v>
      </c>
      <c r="Z28" s="60" t="s">
        <v>172</v>
      </c>
      <c r="AA28" s="39" t="s">
        <v>172</v>
      </c>
      <c r="AB28" s="60" t="s">
        <v>172</v>
      </c>
      <c r="AC28" s="60" t="s">
        <v>172</v>
      </c>
      <c r="AD28" s="60" t="s">
        <v>172</v>
      </c>
      <c r="AE28" s="60" t="s">
        <v>172</v>
      </c>
      <c r="AF28" s="60" t="s">
        <v>172</v>
      </c>
      <c r="AG28" s="39" t="s">
        <v>172</v>
      </c>
      <c r="AH28" s="67"/>
      <c r="AI28" s="67"/>
    </row>
    <row r="29" spans="1:35" ht="15" customHeight="1" x14ac:dyDescent="0.25">
      <c r="A29" s="50" t="s">
        <v>14</v>
      </c>
      <c r="B29" s="74" t="s">
        <v>15</v>
      </c>
      <c r="C29" s="295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7"/>
      <c r="AH29" s="67"/>
      <c r="AI29" s="67"/>
    </row>
    <row r="30" spans="1:35" ht="15" customHeight="1" x14ac:dyDescent="0.25">
      <c r="A30" s="73" t="str">
        <f>IF('A - VOLBA PŘEDMĚTU'!A31="","",'A - VOLBA PŘEDMĚTU'!A31)</f>
        <v>čtvrtá A</v>
      </c>
      <c r="B30" s="49" t="str">
        <f>IF('A - VOLBA PŘEDMĚTU'!B31="","",'A - VOLBA PŘEDMĚTU'!B31)</f>
        <v>GY4</v>
      </c>
      <c r="C30" s="97">
        <v>1</v>
      </c>
      <c r="D30" s="97">
        <v>1</v>
      </c>
      <c r="E30" s="81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100</v>
      </c>
      <c r="L30" s="60">
        <v>0</v>
      </c>
      <c r="M30" s="60">
        <v>0</v>
      </c>
      <c r="N30" s="39">
        <v>59.36</v>
      </c>
      <c r="O30" s="60">
        <v>0</v>
      </c>
      <c r="P30" s="60">
        <v>0</v>
      </c>
      <c r="Q30" s="60">
        <v>0</v>
      </c>
      <c r="R30" s="60">
        <v>100</v>
      </c>
      <c r="S30" s="60">
        <v>0</v>
      </c>
      <c r="T30" s="39">
        <v>55.56</v>
      </c>
      <c r="U30" s="60">
        <v>0</v>
      </c>
      <c r="V30" s="60">
        <v>100</v>
      </c>
      <c r="W30" s="60">
        <v>0</v>
      </c>
      <c r="X30" s="60">
        <v>0</v>
      </c>
      <c r="Y30" s="60">
        <v>0</v>
      </c>
      <c r="Z30" s="60">
        <v>0</v>
      </c>
      <c r="AA30" s="39">
        <v>75</v>
      </c>
      <c r="AB30" s="60">
        <v>0</v>
      </c>
      <c r="AC30" s="60">
        <v>0</v>
      </c>
      <c r="AD30" s="60">
        <v>0</v>
      </c>
      <c r="AE30" s="60">
        <v>100</v>
      </c>
      <c r="AF30" s="60">
        <v>0</v>
      </c>
      <c r="AG30" s="39">
        <v>51.29</v>
      </c>
      <c r="AH30" s="67"/>
      <c r="AI30" s="67"/>
    </row>
    <row r="31" spans="1:35" ht="15" customHeight="1" x14ac:dyDescent="0.25">
      <c r="A31" s="72" t="str">
        <f>IF('A - VOLBA PŘEDMĚTU'!A32="","",'A - VOLBA PŘEDMĚTU'!A32)</f>
        <v>čtvrtá B</v>
      </c>
      <c r="B31" s="48" t="str">
        <f>IF('A - VOLBA PŘEDMĚTU'!B32="","",'A - VOLBA PŘEDMĚTU'!B32)</f>
        <v>GY4</v>
      </c>
      <c r="C31" s="95">
        <v>0</v>
      </c>
      <c r="D31" s="95">
        <v>0</v>
      </c>
      <c r="E31" s="81" t="s">
        <v>172</v>
      </c>
      <c r="F31" s="58" t="s">
        <v>172</v>
      </c>
      <c r="G31" s="58" t="s">
        <v>172</v>
      </c>
      <c r="H31" s="58" t="s">
        <v>172</v>
      </c>
      <c r="I31" s="58" t="s">
        <v>172</v>
      </c>
      <c r="J31" s="58" t="s">
        <v>172</v>
      </c>
      <c r="K31" s="58" t="s">
        <v>172</v>
      </c>
      <c r="L31" s="58" t="s">
        <v>172</v>
      </c>
      <c r="M31" s="58" t="s">
        <v>172</v>
      </c>
      <c r="N31" s="39" t="s">
        <v>172</v>
      </c>
      <c r="O31" s="58" t="s">
        <v>172</v>
      </c>
      <c r="P31" s="58" t="s">
        <v>172</v>
      </c>
      <c r="Q31" s="58" t="s">
        <v>172</v>
      </c>
      <c r="R31" s="58" t="s">
        <v>172</v>
      </c>
      <c r="S31" s="58" t="s">
        <v>172</v>
      </c>
      <c r="T31" s="39" t="s">
        <v>172</v>
      </c>
      <c r="U31" s="58" t="s">
        <v>172</v>
      </c>
      <c r="V31" s="58" t="s">
        <v>172</v>
      </c>
      <c r="W31" s="58" t="s">
        <v>172</v>
      </c>
      <c r="X31" s="58" t="s">
        <v>172</v>
      </c>
      <c r="Y31" s="58" t="s">
        <v>172</v>
      </c>
      <c r="Z31" s="58" t="s">
        <v>172</v>
      </c>
      <c r="AA31" s="39" t="s">
        <v>172</v>
      </c>
      <c r="AB31" s="58" t="s">
        <v>172</v>
      </c>
      <c r="AC31" s="58" t="s">
        <v>172</v>
      </c>
      <c r="AD31" s="58" t="s">
        <v>172</v>
      </c>
      <c r="AE31" s="58" t="s">
        <v>172</v>
      </c>
      <c r="AF31" s="58" t="s">
        <v>172</v>
      </c>
      <c r="AG31" s="39" t="s">
        <v>172</v>
      </c>
      <c r="AH31" s="67"/>
      <c r="AI31" s="67"/>
    </row>
    <row r="32" spans="1:35" ht="15" customHeight="1" x14ac:dyDescent="0.25">
      <c r="A32" s="73" t="str">
        <f>IF('A - VOLBA PŘEDMĚTU'!A33="","",'A - VOLBA PŘEDMĚTU'!A33)</f>
        <v>oktáva</v>
      </c>
      <c r="B32" s="49" t="str">
        <f>IF('A - VOLBA PŘEDMĚTU'!B33="","",'A - VOLBA PŘEDMĚTU'!B33)</f>
        <v>GY8</v>
      </c>
      <c r="C32" s="97">
        <v>0</v>
      </c>
      <c r="D32" s="97">
        <v>0</v>
      </c>
      <c r="E32" s="81" t="s">
        <v>172</v>
      </c>
      <c r="F32" s="60" t="s">
        <v>172</v>
      </c>
      <c r="G32" s="60" t="s">
        <v>172</v>
      </c>
      <c r="H32" s="60" t="s">
        <v>172</v>
      </c>
      <c r="I32" s="60" t="s">
        <v>172</v>
      </c>
      <c r="J32" s="60" t="s">
        <v>172</v>
      </c>
      <c r="K32" s="60" t="s">
        <v>172</v>
      </c>
      <c r="L32" s="60" t="s">
        <v>172</v>
      </c>
      <c r="M32" s="60" t="s">
        <v>172</v>
      </c>
      <c r="N32" s="39" t="s">
        <v>172</v>
      </c>
      <c r="O32" s="60" t="s">
        <v>172</v>
      </c>
      <c r="P32" s="60" t="s">
        <v>172</v>
      </c>
      <c r="Q32" s="60" t="s">
        <v>172</v>
      </c>
      <c r="R32" s="60" t="s">
        <v>172</v>
      </c>
      <c r="S32" s="60" t="s">
        <v>172</v>
      </c>
      <c r="T32" s="39" t="s">
        <v>172</v>
      </c>
      <c r="U32" s="60" t="s">
        <v>172</v>
      </c>
      <c r="V32" s="60" t="s">
        <v>172</v>
      </c>
      <c r="W32" s="60" t="s">
        <v>172</v>
      </c>
      <c r="X32" s="60" t="s">
        <v>172</v>
      </c>
      <c r="Y32" s="60" t="s">
        <v>172</v>
      </c>
      <c r="Z32" s="60" t="s">
        <v>172</v>
      </c>
      <c r="AA32" s="39" t="s">
        <v>172</v>
      </c>
      <c r="AB32" s="60" t="s">
        <v>172</v>
      </c>
      <c r="AC32" s="60" t="s">
        <v>172</v>
      </c>
      <c r="AD32" s="60" t="s">
        <v>172</v>
      </c>
      <c r="AE32" s="60" t="s">
        <v>172</v>
      </c>
      <c r="AF32" s="60" t="s">
        <v>172</v>
      </c>
      <c r="AG32" s="39" t="s">
        <v>172</v>
      </c>
      <c r="AH32" s="67"/>
      <c r="AI32" s="67"/>
    </row>
    <row r="33" spans="1:35" ht="15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</row>
    <row r="34" spans="1:35" ht="15" customHeight="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</row>
  </sheetData>
  <mergeCells count="23">
    <mergeCell ref="AA6:AA7"/>
    <mergeCell ref="O6:S6"/>
    <mergeCell ref="T6:T7"/>
    <mergeCell ref="C29:AG29"/>
    <mergeCell ref="A26:B26"/>
    <mergeCell ref="C5:D6"/>
    <mergeCell ref="E5:H6"/>
    <mergeCell ref="A27:A28"/>
    <mergeCell ref="U6:Z6"/>
    <mergeCell ref="N6:N7"/>
    <mergeCell ref="A5:B7"/>
    <mergeCell ref="A8:B8"/>
    <mergeCell ref="A9:A25"/>
    <mergeCell ref="B2:N2"/>
    <mergeCell ref="AB5:AG5"/>
    <mergeCell ref="O5:T5"/>
    <mergeCell ref="U5:AA5"/>
    <mergeCell ref="AB6:AF6"/>
    <mergeCell ref="AG6:AG7"/>
    <mergeCell ref="I6:M6"/>
    <mergeCell ref="I5:N5"/>
    <mergeCell ref="AB2:AG3"/>
    <mergeCell ref="D3:N3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theme="7" tint="-0.499984740745262"/>
  </sheetPr>
  <dimension ref="A1:Y39"/>
  <sheetViews>
    <sheetView zoomScale="60" zoomScaleNormal="6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17" sqref="G17"/>
    </sheetView>
  </sheetViews>
  <sheetFormatPr defaultRowHeight="15" customHeight="1" x14ac:dyDescent="0.25"/>
  <cols>
    <col min="1" max="1" width="20.7109375" style="47" customWidth="1"/>
    <col min="2" max="2" width="30.7109375" style="47" customWidth="1"/>
    <col min="3" max="7" width="9.7109375" style="47" customWidth="1"/>
    <col min="8" max="21" width="9.7109375" style="2" customWidth="1"/>
    <col min="22" max="23" width="9.7109375" style="47" customWidth="1"/>
    <col min="24" max="24" width="10.7109375" style="47" customWidth="1"/>
    <col min="25" max="16384" width="9.140625" style="47"/>
  </cols>
  <sheetData>
    <row r="1" spans="1:25" ht="18" customHeight="1" thickBot="1" x14ac:dyDescent="0.3">
      <c r="A1" s="67"/>
      <c r="B1" s="77"/>
      <c r="C1" s="77"/>
      <c r="D1" s="77"/>
      <c r="E1" s="77"/>
      <c r="F1" s="77"/>
      <c r="G1" s="77"/>
      <c r="H1" s="67"/>
      <c r="I1" s="67"/>
      <c r="J1" s="67"/>
      <c r="K1" s="67"/>
      <c r="L1" s="67"/>
      <c r="M1" s="67"/>
      <c r="N1" s="24"/>
      <c r="O1" s="24"/>
      <c r="P1" s="24"/>
      <c r="Q1" s="24"/>
      <c r="R1" s="24"/>
      <c r="S1" s="24"/>
      <c r="T1" s="24"/>
      <c r="U1" s="24"/>
      <c r="V1" s="67"/>
      <c r="W1" s="67"/>
      <c r="X1" s="67"/>
      <c r="Y1" s="67"/>
    </row>
    <row r="2" spans="1:25" ht="35.1" customHeight="1" thickTop="1" x14ac:dyDescent="0.25">
      <c r="A2" s="70" t="s">
        <v>0</v>
      </c>
      <c r="B2" s="159" t="str">
        <f>'A - VOLBA PŘEDMĚTU'!B2:E2</f>
        <v>Gymnázium J. Barranda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210"/>
      <c r="O2" s="82"/>
      <c r="P2" s="82"/>
      <c r="Q2" s="82"/>
      <c r="R2" s="68"/>
      <c r="S2" s="225" t="s">
        <v>110</v>
      </c>
      <c r="T2" s="226"/>
      <c r="U2" s="226"/>
      <c r="V2" s="226"/>
      <c r="W2" s="227"/>
      <c r="X2" s="67"/>
      <c r="Y2" s="67"/>
    </row>
    <row r="3" spans="1:25" ht="35.1" customHeight="1" thickBot="1" x14ac:dyDescent="0.3">
      <c r="A3" s="71" t="s">
        <v>1</v>
      </c>
      <c r="B3" s="109">
        <f>'A - VOLBA PŘEDMĚTU'!B3</f>
        <v>600006808</v>
      </c>
      <c r="C3" s="143" t="s">
        <v>2</v>
      </c>
      <c r="D3" s="237" t="str">
        <f>'A - VOLBA PŘEDMĚTU'!D3:E3</f>
        <v>Talichova 824, Beroun 2, 26601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83"/>
      <c r="P3" s="83"/>
      <c r="Q3" s="83"/>
      <c r="R3" s="68"/>
      <c r="S3" s="228"/>
      <c r="T3" s="229"/>
      <c r="U3" s="229"/>
      <c r="V3" s="229"/>
      <c r="W3" s="230"/>
      <c r="X3" s="67"/>
      <c r="Y3" s="67"/>
    </row>
    <row r="4" spans="1:25" ht="18" customHeight="1" thickTop="1" x14ac:dyDescent="0.25">
      <c r="A4" s="77"/>
      <c r="B4" s="77"/>
      <c r="C4" s="77"/>
      <c r="D4" s="77"/>
      <c r="E4" s="77"/>
      <c r="F4" s="77"/>
      <c r="G4" s="7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67"/>
      <c r="W4" s="67"/>
      <c r="X4" s="67"/>
      <c r="Y4" s="67"/>
    </row>
    <row r="5" spans="1:25" ht="35.1" customHeight="1" x14ac:dyDescent="0.25">
      <c r="A5" s="231"/>
      <c r="B5" s="232"/>
      <c r="C5" s="257" t="s">
        <v>62</v>
      </c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78"/>
      <c r="P5" s="78"/>
      <c r="Q5" s="78"/>
      <c r="R5" s="309" t="s">
        <v>24</v>
      </c>
      <c r="S5" s="310"/>
      <c r="T5" s="310"/>
      <c r="U5" s="310"/>
      <c r="V5" s="310"/>
      <c r="W5" s="311"/>
      <c r="X5" s="67"/>
      <c r="Y5" s="67"/>
    </row>
    <row r="6" spans="1:25" ht="35.1" customHeight="1" x14ac:dyDescent="0.25">
      <c r="A6" s="233"/>
      <c r="B6" s="234"/>
      <c r="C6" s="302" t="s">
        <v>106</v>
      </c>
      <c r="D6" s="303"/>
      <c r="E6" s="303"/>
      <c r="F6" s="303"/>
      <c r="G6" s="303"/>
      <c r="H6" s="303"/>
      <c r="I6" s="303"/>
      <c r="J6" s="303"/>
      <c r="K6" s="303"/>
      <c r="L6" s="300" t="s">
        <v>102</v>
      </c>
      <c r="M6" s="301"/>
      <c r="N6" s="301"/>
      <c r="O6" s="304" t="s">
        <v>127</v>
      </c>
      <c r="P6" s="304"/>
      <c r="Q6" s="304"/>
      <c r="R6" s="305" t="s">
        <v>180</v>
      </c>
      <c r="S6" s="305"/>
      <c r="T6" s="306" t="s">
        <v>103</v>
      </c>
      <c r="U6" s="307"/>
      <c r="V6" s="307"/>
      <c r="W6" s="308"/>
      <c r="X6" s="67"/>
      <c r="Y6" s="67"/>
    </row>
    <row r="7" spans="1:25" s="3" customFormat="1" ht="35.1" customHeight="1" x14ac:dyDescent="0.25">
      <c r="A7" s="235"/>
      <c r="B7" s="236"/>
      <c r="C7" s="19" t="s">
        <v>157</v>
      </c>
      <c r="D7" s="19" t="s">
        <v>158</v>
      </c>
      <c r="E7" s="19" t="s">
        <v>159</v>
      </c>
      <c r="F7" s="19" t="s">
        <v>160</v>
      </c>
      <c r="G7" s="33" t="s">
        <v>161</v>
      </c>
      <c r="H7" s="33" t="s">
        <v>162</v>
      </c>
      <c r="I7" s="33" t="s">
        <v>163</v>
      </c>
      <c r="J7" s="33" t="s">
        <v>164</v>
      </c>
      <c r="K7" s="34" t="s">
        <v>165</v>
      </c>
      <c r="L7" s="19" t="s">
        <v>111</v>
      </c>
      <c r="M7" s="33" t="s">
        <v>36</v>
      </c>
      <c r="N7" s="34" t="s">
        <v>107</v>
      </c>
      <c r="O7" s="84" t="s">
        <v>129</v>
      </c>
      <c r="P7" s="84" t="s">
        <v>130</v>
      </c>
      <c r="Q7" s="84" t="s">
        <v>131</v>
      </c>
      <c r="R7" s="21">
        <v>1</v>
      </c>
      <c r="S7" s="21">
        <v>2</v>
      </c>
      <c r="T7" s="18" t="s">
        <v>166</v>
      </c>
      <c r="U7" s="18" t="s">
        <v>167</v>
      </c>
      <c r="V7" s="18" t="s">
        <v>168</v>
      </c>
      <c r="W7" s="18" t="s">
        <v>169</v>
      </c>
      <c r="X7" s="30"/>
      <c r="Y7" s="30"/>
    </row>
    <row r="8" spans="1:25" ht="15" customHeight="1" x14ac:dyDescent="0.25">
      <c r="A8" s="173" t="s">
        <v>4</v>
      </c>
      <c r="B8" s="174"/>
      <c r="C8" s="122">
        <v>77.118488628026299</v>
      </c>
      <c r="D8" s="133">
        <v>69.529530447542598</v>
      </c>
      <c r="E8" s="133">
        <v>60.533487055458529</v>
      </c>
      <c r="F8" s="133">
        <v>74.711115187087287</v>
      </c>
      <c r="G8" s="133">
        <v>45.990462215700681</v>
      </c>
      <c r="H8" s="133">
        <v>79.092076302273966</v>
      </c>
      <c r="I8" s="133">
        <v>75.641966250916951</v>
      </c>
      <c r="J8" s="133">
        <v>58.859134262655942</v>
      </c>
      <c r="K8" s="133">
        <v>60.882856444079273</v>
      </c>
      <c r="L8" s="136">
        <v>68.999840738970647</v>
      </c>
      <c r="M8" s="133">
        <v>67.740964960557875</v>
      </c>
      <c r="N8" s="133">
        <v>60.894025561059252</v>
      </c>
      <c r="O8" s="137">
        <v>85.759636549345117</v>
      </c>
      <c r="P8" s="133">
        <v>72.257275617538312</v>
      </c>
      <c r="Q8" s="133">
        <v>45.565847395451193</v>
      </c>
      <c r="R8" s="138">
        <v>64.004332967081012</v>
      </c>
      <c r="S8" s="133">
        <v>63.793787379603835</v>
      </c>
      <c r="T8" s="139">
        <v>74.73452947800439</v>
      </c>
      <c r="U8" s="133">
        <v>64.565279304483994</v>
      </c>
      <c r="V8" s="133">
        <v>68.039790065827788</v>
      </c>
      <c r="W8" s="133">
        <v>48.397005573733026</v>
      </c>
      <c r="X8" s="67"/>
      <c r="Y8" s="67"/>
    </row>
    <row r="9" spans="1:25" ht="15" customHeight="1" x14ac:dyDescent="0.25">
      <c r="A9" s="156" t="s">
        <v>170</v>
      </c>
      <c r="B9" s="48" t="s">
        <v>78</v>
      </c>
      <c r="C9" s="118">
        <v>92.286245353159785</v>
      </c>
      <c r="D9" s="64">
        <v>84.928748451053252</v>
      </c>
      <c r="E9" s="64">
        <v>79.500796600061818</v>
      </c>
      <c r="F9" s="64">
        <v>94.052044609665344</v>
      </c>
      <c r="G9" s="64">
        <v>73.333333333333329</v>
      </c>
      <c r="H9" s="64">
        <v>91.957868649318385</v>
      </c>
      <c r="I9" s="64">
        <v>94.275092936802949</v>
      </c>
      <c r="J9" s="64">
        <v>84.361833952911979</v>
      </c>
      <c r="K9" s="64">
        <v>79.586947541995073</v>
      </c>
      <c r="L9" s="65">
        <v>86.143994834266024</v>
      </c>
      <c r="M9" s="64">
        <v>87.177199504336983</v>
      </c>
      <c r="N9" s="64">
        <v>79.586947542337867</v>
      </c>
      <c r="O9" s="120">
        <v>96.139548184919505</v>
      </c>
      <c r="P9" s="64">
        <v>89.157372986530291</v>
      </c>
      <c r="Q9" s="64">
        <v>71.499380421313589</v>
      </c>
      <c r="R9" s="123">
        <v>84.20781892996304</v>
      </c>
      <c r="S9" s="64">
        <v>83.045267490148206</v>
      </c>
      <c r="T9" s="119">
        <v>87.77777777896307</v>
      </c>
      <c r="U9" s="64">
        <v>84.074074075469071</v>
      </c>
      <c r="V9" s="64">
        <v>88.545953361777791</v>
      </c>
      <c r="W9" s="64">
        <v>74.88340192165434</v>
      </c>
      <c r="X9" s="67"/>
      <c r="Y9" s="67"/>
    </row>
    <row r="10" spans="1:25" ht="15" customHeight="1" x14ac:dyDescent="0.25">
      <c r="A10" s="157"/>
      <c r="B10" s="49" t="s">
        <v>75</v>
      </c>
      <c r="C10" s="118">
        <v>93.93939393939398</v>
      </c>
      <c r="D10" s="66">
        <v>90.672348484848513</v>
      </c>
      <c r="E10" s="66">
        <v>83.170995670000025</v>
      </c>
      <c r="F10" s="66">
        <v>96.117424242424192</v>
      </c>
      <c r="G10" s="66">
        <v>81.969696969696955</v>
      </c>
      <c r="H10" s="66">
        <v>95.303030303030269</v>
      </c>
      <c r="I10" s="66">
        <v>96.287878787878853</v>
      </c>
      <c r="J10" s="66">
        <v>91.212121212121232</v>
      </c>
      <c r="K10" s="66">
        <v>82.853535353106082</v>
      </c>
      <c r="L10" s="65">
        <v>89.904479578392554</v>
      </c>
      <c r="M10" s="66">
        <v>92.01515151515153</v>
      </c>
      <c r="N10" s="66">
        <v>82.853535353535335</v>
      </c>
      <c r="O10" s="120">
        <v>97.406759907272658</v>
      </c>
      <c r="P10" s="66">
        <v>92.272727273143914</v>
      </c>
      <c r="Q10" s="66">
        <v>78.825757575757535</v>
      </c>
      <c r="R10" s="123">
        <v>86.805555555719678</v>
      </c>
      <c r="S10" s="66">
        <v>85.700757576439329</v>
      </c>
      <c r="T10" s="119">
        <v>89.351851852916724</v>
      </c>
      <c r="U10" s="66">
        <v>86.658249159545491</v>
      </c>
      <c r="V10" s="66">
        <v>91.077441078219707</v>
      </c>
      <c r="W10" s="66">
        <v>78.661616162954473</v>
      </c>
      <c r="X10" s="67"/>
      <c r="Y10" s="67"/>
    </row>
    <row r="11" spans="1:25" ht="15" customHeight="1" x14ac:dyDescent="0.25">
      <c r="A11" s="157"/>
      <c r="B11" s="48" t="s">
        <v>76</v>
      </c>
      <c r="C11" s="118">
        <v>93.243243243243256</v>
      </c>
      <c r="D11" s="64">
        <v>87.5</v>
      </c>
      <c r="E11" s="64">
        <v>79.536679535675674</v>
      </c>
      <c r="F11" s="64">
        <v>97.972972972972983</v>
      </c>
      <c r="G11" s="64">
        <v>78.378378378378372</v>
      </c>
      <c r="H11" s="64">
        <v>93.783783783783818</v>
      </c>
      <c r="I11" s="64">
        <v>93.51351351351353</v>
      </c>
      <c r="J11" s="64">
        <v>86.486486486486498</v>
      </c>
      <c r="K11" s="64">
        <v>86.666666666216202</v>
      </c>
      <c r="L11" s="65">
        <v>87.896592244418301</v>
      </c>
      <c r="M11" s="64">
        <v>89.189189189189193</v>
      </c>
      <c r="N11" s="64">
        <v>86.666666666666671</v>
      </c>
      <c r="O11" s="120">
        <v>97.297297297567567</v>
      </c>
      <c r="P11" s="64">
        <v>92.252252252702689</v>
      </c>
      <c r="Q11" s="64">
        <v>75.945945945945979</v>
      </c>
      <c r="R11" s="123">
        <v>86.486486486216222</v>
      </c>
      <c r="S11" s="64">
        <v>84.909909910540549</v>
      </c>
      <c r="T11" s="119">
        <v>85.285285286756761</v>
      </c>
      <c r="U11" s="64">
        <v>88.288288289189211</v>
      </c>
      <c r="V11" s="64">
        <v>90.990990991621629</v>
      </c>
      <c r="W11" s="64">
        <v>79.279279280270259</v>
      </c>
      <c r="X11" s="67"/>
      <c r="Y11" s="67"/>
    </row>
    <row r="12" spans="1:25" ht="15" customHeight="1" x14ac:dyDescent="0.25">
      <c r="A12" s="157"/>
      <c r="B12" s="49" t="s">
        <v>77</v>
      </c>
      <c r="C12" s="118">
        <v>91.353754940711511</v>
      </c>
      <c r="D12" s="66">
        <v>81.744071146245005</v>
      </c>
      <c r="E12" s="66">
        <v>77.583286277766817</v>
      </c>
      <c r="F12" s="66">
        <v>92.68774703557304</v>
      </c>
      <c r="G12" s="66">
        <v>68.458498023715435</v>
      </c>
      <c r="H12" s="66">
        <v>90.079051383399204</v>
      </c>
      <c r="I12" s="66">
        <v>93.280632411067089</v>
      </c>
      <c r="J12" s="66">
        <v>80.632411067193644</v>
      </c>
      <c r="K12" s="66">
        <v>77.364953886403185</v>
      </c>
      <c r="L12" s="65">
        <v>84.05797101449285</v>
      </c>
      <c r="M12" s="66">
        <v>84.505928853754924</v>
      </c>
      <c r="N12" s="66">
        <v>77.364953886693101</v>
      </c>
      <c r="O12" s="120">
        <v>95.393736699011811</v>
      </c>
      <c r="P12" s="66">
        <v>87.305665349150175</v>
      </c>
      <c r="Q12" s="66">
        <v>67.351778656126442</v>
      </c>
      <c r="R12" s="123">
        <v>82.69482645691545</v>
      </c>
      <c r="S12" s="66">
        <v>81.532416503241734</v>
      </c>
      <c r="T12" s="119">
        <v>87.142545297013797</v>
      </c>
      <c r="U12" s="66">
        <v>82.427417595893871</v>
      </c>
      <c r="V12" s="66">
        <v>87.055228117288792</v>
      </c>
      <c r="W12" s="66">
        <v>72.604234884381114</v>
      </c>
      <c r="X12" s="67"/>
      <c r="Y12" s="67"/>
    </row>
    <row r="13" spans="1:25" ht="15" customHeight="1" x14ac:dyDescent="0.25">
      <c r="A13" s="157"/>
      <c r="B13" s="48" t="s">
        <v>79</v>
      </c>
      <c r="C13" s="118">
        <v>83.498349834983529</v>
      </c>
      <c r="D13" s="64">
        <v>73.061056105610518</v>
      </c>
      <c r="E13" s="64">
        <v>66.525223950297061</v>
      </c>
      <c r="F13" s="64">
        <v>81.270627062706254</v>
      </c>
      <c r="G13" s="64">
        <v>50.363036303630409</v>
      </c>
      <c r="H13" s="64">
        <v>83.663366336633629</v>
      </c>
      <c r="I13" s="64">
        <v>82.376237623762364</v>
      </c>
      <c r="J13" s="64">
        <v>64.620462046204636</v>
      </c>
      <c r="K13" s="64">
        <v>65.764576457722754</v>
      </c>
      <c r="L13" s="65">
        <v>74.314822786626451</v>
      </c>
      <c r="M13" s="64">
        <v>72.937293729372939</v>
      </c>
      <c r="N13" s="64">
        <v>65.764576457645717</v>
      </c>
      <c r="O13" s="120">
        <v>90.251332826831714</v>
      </c>
      <c r="P13" s="64">
        <v>78.041804180428983</v>
      </c>
      <c r="Q13" s="64">
        <v>50.231023102310211</v>
      </c>
      <c r="R13" s="123">
        <v>72.015951594818503</v>
      </c>
      <c r="S13" s="64">
        <v>71.754675467689793</v>
      </c>
      <c r="T13" s="119">
        <v>81.298129814719474</v>
      </c>
      <c r="U13" s="64">
        <v>72.937293731023061</v>
      </c>
      <c r="V13" s="64">
        <v>75.834250093366407</v>
      </c>
      <c r="W13" s="64">
        <v>57.64576457722773</v>
      </c>
      <c r="X13" s="67"/>
      <c r="Y13" s="67"/>
    </row>
    <row r="14" spans="1:25" ht="15" customHeight="1" x14ac:dyDescent="0.25">
      <c r="A14" s="157"/>
      <c r="B14" s="49" t="s">
        <v>5</v>
      </c>
      <c r="C14" s="118">
        <v>73.617511520737338</v>
      </c>
      <c r="D14" s="66">
        <v>67.684331797235089</v>
      </c>
      <c r="E14" s="66">
        <v>57.011191573179715</v>
      </c>
      <c r="F14" s="66">
        <v>72.926267281105964</v>
      </c>
      <c r="G14" s="66">
        <v>44.516129032258064</v>
      </c>
      <c r="H14" s="66">
        <v>78.202764976958548</v>
      </c>
      <c r="I14" s="66">
        <v>75.391705069124427</v>
      </c>
      <c r="J14" s="66">
        <v>52.99539170506911</v>
      </c>
      <c r="K14" s="66">
        <v>59.047619047465417</v>
      </c>
      <c r="L14" s="65">
        <v>66.379483069525151</v>
      </c>
      <c r="M14" s="66">
        <v>65.861751152073666</v>
      </c>
      <c r="N14" s="66">
        <v>59.047619047619058</v>
      </c>
      <c r="O14" s="120">
        <v>86.033321518248826</v>
      </c>
      <c r="P14" s="66">
        <v>69.646697388617454</v>
      </c>
      <c r="Q14" s="66">
        <v>42.55760368663595</v>
      </c>
      <c r="R14" s="123">
        <v>62.077572964608287</v>
      </c>
      <c r="S14" s="66">
        <v>63.594470046221204</v>
      </c>
      <c r="T14" s="119">
        <v>73.220686125714309</v>
      </c>
      <c r="U14" s="66">
        <v>63.440860215760374</v>
      </c>
      <c r="V14" s="66">
        <v>67.076292884285678</v>
      </c>
      <c r="W14" s="66">
        <v>46.594982078110569</v>
      </c>
      <c r="X14" s="67"/>
      <c r="Y14" s="67"/>
    </row>
    <row r="15" spans="1:25" ht="15" customHeight="1" x14ac:dyDescent="0.25">
      <c r="A15" s="157"/>
      <c r="B15" s="48" t="s">
        <v>6</v>
      </c>
      <c r="C15" s="118">
        <v>72.247706422018354</v>
      </c>
      <c r="D15" s="64">
        <v>66.399082568807373</v>
      </c>
      <c r="E15" s="64">
        <v>59.633027522844046</v>
      </c>
      <c r="F15" s="64">
        <v>71.330275229357824</v>
      </c>
      <c r="G15" s="64">
        <v>39.816513761467888</v>
      </c>
      <c r="H15" s="64">
        <v>78.165137614678869</v>
      </c>
      <c r="I15" s="64">
        <v>71.743119266055032</v>
      </c>
      <c r="J15" s="64">
        <v>58.715596330275218</v>
      </c>
      <c r="K15" s="64">
        <v>58.042813455412841</v>
      </c>
      <c r="L15" s="65">
        <v>66.214599122457102</v>
      </c>
      <c r="M15" s="64">
        <v>65.321100917431167</v>
      </c>
      <c r="N15" s="64">
        <v>58.04281345565748</v>
      </c>
      <c r="O15" s="120">
        <v>84.615384616697241</v>
      </c>
      <c r="P15" s="64">
        <v>70.642201835137641</v>
      </c>
      <c r="Q15" s="64">
        <v>40.366972477064216</v>
      </c>
      <c r="R15" s="123">
        <v>61.20030580972481</v>
      </c>
      <c r="S15" s="64">
        <v>62.155963303027526</v>
      </c>
      <c r="T15" s="119">
        <v>74.413863406330293</v>
      </c>
      <c r="U15" s="64">
        <v>62.385321101467873</v>
      </c>
      <c r="V15" s="64">
        <v>65.44342507724771</v>
      </c>
      <c r="W15" s="64">
        <v>43.832823648899101</v>
      </c>
      <c r="X15" s="67"/>
      <c r="Y15" s="67"/>
    </row>
    <row r="16" spans="1:25" ht="15" customHeight="1" x14ac:dyDescent="0.25">
      <c r="A16" s="157"/>
      <c r="B16" s="49" t="s">
        <v>7</v>
      </c>
      <c r="C16" s="118">
        <v>82.129629629629619</v>
      </c>
      <c r="D16" s="66">
        <v>72.407407407407433</v>
      </c>
      <c r="E16" s="66">
        <v>63.571428570888919</v>
      </c>
      <c r="F16" s="66">
        <v>79.120370370370352</v>
      </c>
      <c r="G16" s="66">
        <v>50.370370370370374</v>
      </c>
      <c r="H16" s="66">
        <v>82.129629629629619</v>
      </c>
      <c r="I16" s="66">
        <v>81.185185185185176</v>
      </c>
      <c r="J16" s="66">
        <v>61.925925925925903</v>
      </c>
      <c r="K16" s="66">
        <v>64.493827160351898</v>
      </c>
      <c r="L16" s="65">
        <v>72.570923410753167</v>
      </c>
      <c r="M16" s="66">
        <v>71.548148148148115</v>
      </c>
      <c r="N16" s="66">
        <v>64.493827160493808</v>
      </c>
      <c r="O16" s="120">
        <v>89.544159545259291</v>
      </c>
      <c r="P16" s="66">
        <v>75.895061728388896</v>
      </c>
      <c r="Q16" s="66">
        <v>49.222222222222165</v>
      </c>
      <c r="R16" s="123">
        <v>70.594135802407379</v>
      </c>
      <c r="S16" s="66">
        <v>70.632716049611076</v>
      </c>
      <c r="T16" s="119">
        <v>79.012345680722234</v>
      </c>
      <c r="U16" s="66">
        <v>71.296296297777829</v>
      </c>
      <c r="V16" s="66">
        <v>75.946502059166704</v>
      </c>
      <c r="W16" s="66">
        <v>56.172839506703689</v>
      </c>
      <c r="X16" s="67"/>
      <c r="Y16" s="67"/>
    </row>
    <row r="17" spans="1:25" ht="15" customHeight="1" x14ac:dyDescent="0.25">
      <c r="A17" s="157"/>
      <c r="B17" s="48" t="s">
        <v>17</v>
      </c>
      <c r="C17" s="118">
        <v>79.491643454038993</v>
      </c>
      <c r="D17" s="64">
        <v>68.784818941504184</v>
      </c>
      <c r="E17" s="64">
        <v>61.659371268844019</v>
      </c>
      <c r="F17" s="64">
        <v>76.288300835654539</v>
      </c>
      <c r="G17" s="64">
        <v>44.98607242339834</v>
      </c>
      <c r="H17" s="64">
        <v>78.300835654596071</v>
      </c>
      <c r="I17" s="64">
        <v>77.493036211699135</v>
      </c>
      <c r="J17" s="64">
        <v>55.961002785515355</v>
      </c>
      <c r="K17" s="64">
        <v>60.120705663774416</v>
      </c>
      <c r="L17" s="65">
        <v>69.734299516908223</v>
      </c>
      <c r="M17" s="64">
        <v>67.00835654596105</v>
      </c>
      <c r="N17" s="64">
        <v>60.120705663881189</v>
      </c>
      <c r="O17" s="120">
        <v>86.200985645000031</v>
      </c>
      <c r="P17" s="64">
        <v>72.432683379777217</v>
      </c>
      <c r="Q17" s="64">
        <v>44.42200557103061</v>
      </c>
      <c r="R17" s="123">
        <v>63.559027777531988</v>
      </c>
      <c r="S17" s="64">
        <v>63.159722222300019</v>
      </c>
      <c r="T17" s="119">
        <v>74.938271606875091</v>
      </c>
      <c r="U17" s="64">
        <v>63.225308643152786</v>
      </c>
      <c r="V17" s="64">
        <v>67.716049384152825</v>
      </c>
      <c r="W17" s="64">
        <v>47.824074073819503</v>
      </c>
      <c r="X17" s="67"/>
      <c r="Y17" s="67"/>
    </row>
    <row r="18" spans="1:25" ht="15" customHeight="1" x14ac:dyDescent="0.25">
      <c r="A18" s="157"/>
      <c r="B18" s="49" t="s">
        <v>18</v>
      </c>
      <c r="C18" s="118">
        <v>77.636054421768662</v>
      </c>
      <c r="D18" s="66">
        <v>67.772108843537396</v>
      </c>
      <c r="E18" s="66">
        <v>60.131195334931981</v>
      </c>
      <c r="F18" s="66">
        <v>74.022108843537524</v>
      </c>
      <c r="G18" s="66">
        <v>41.22448979591838</v>
      </c>
      <c r="H18" s="66">
        <v>76.853741496598531</v>
      </c>
      <c r="I18" s="66">
        <v>72.585034013605494</v>
      </c>
      <c r="J18" s="66">
        <v>56.938775510204053</v>
      </c>
      <c r="K18" s="66">
        <v>58.390022675884367</v>
      </c>
      <c r="L18" s="65">
        <v>68.251273344651878</v>
      </c>
      <c r="M18" s="66">
        <v>64.89115646258503</v>
      </c>
      <c r="N18" s="66">
        <v>58.39002267573693</v>
      </c>
      <c r="O18" s="120">
        <v>84.471480901105494</v>
      </c>
      <c r="P18" s="66">
        <v>70.83900226755101</v>
      </c>
      <c r="Q18" s="66">
        <v>42.227891156462583</v>
      </c>
      <c r="R18" s="123">
        <v>62.959818902071319</v>
      </c>
      <c r="S18" s="66">
        <v>62.691001697933814</v>
      </c>
      <c r="T18" s="119">
        <v>75.815883797334479</v>
      </c>
      <c r="U18" s="66">
        <v>63.497453311901488</v>
      </c>
      <c r="V18" s="66">
        <v>67.062818337351501</v>
      </c>
      <c r="W18" s="66">
        <v>45.104697226723296</v>
      </c>
      <c r="X18" s="67"/>
      <c r="Y18" s="67"/>
    </row>
    <row r="19" spans="1:25" ht="15" customHeight="1" x14ac:dyDescent="0.25">
      <c r="A19" s="157"/>
      <c r="B19" s="48" t="s">
        <v>19</v>
      </c>
      <c r="C19" s="118">
        <v>67.410714285714306</v>
      </c>
      <c r="D19" s="64">
        <v>65.625000000000028</v>
      </c>
      <c r="E19" s="64">
        <v>55.102040816205353</v>
      </c>
      <c r="F19" s="64">
        <v>66.517857142857082</v>
      </c>
      <c r="G19" s="64">
        <v>39.285714285714278</v>
      </c>
      <c r="H19" s="64">
        <v>74.107142857142875</v>
      </c>
      <c r="I19" s="64">
        <v>66.339285714285708</v>
      </c>
      <c r="J19" s="64">
        <v>53.124999999999979</v>
      </c>
      <c r="K19" s="64">
        <v>56.845238095491077</v>
      </c>
      <c r="L19" s="65">
        <v>62.888198757763973</v>
      </c>
      <c r="M19" s="64">
        <v>61.392857142857117</v>
      </c>
      <c r="N19" s="64">
        <v>56.845238095238116</v>
      </c>
      <c r="O19" s="120">
        <v>81.902472528839311</v>
      </c>
      <c r="P19" s="64">
        <v>66.488095237901788</v>
      </c>
      <c r="Q19" s="64">
        <v>38.727678571428562</v>
      </c>
      <c r="R19" s="123">
        <v>61.259259259333369</v>
      </c>
      <c r="S19" s="64">
        <v>61.703703703879995</v>
      </c>
      <c r="T19" s="119">
        <v>73.037037038800037</v>
      </c>
      <c r="U19" s="64">
        <v>62.12345679115554</v>
      </c>
      <c r="V19" s="64">
        <v>64.9876543220889</v>
      </c>
      <c r="W19" s="64">
        <v>45.48148148093334</v>
      </c>
      <c r="X19" s="67"/>
      <c r="Y19" s="67"/>
    </row>
    <row r="20" spans="1:25" ht="15" customHeight="1" x14ac:dyDescent="0.25">
      <c r="A20" s="157"/>
      <c r="B20" s="49" t="s">
        <v>8</v>
      </c>
      <c r="C20" s="118">
        <v>71.272493573264924</v>
      </c>
      <c r="D20" s="66">
        <v>64.170951156812336</v>
      </c>
      <c r="E20" s="66">
        <v>52.552331986709554</v>
      </c>
      <c r="F20" s="66">
        <v>65.616966580976893</v>
      </c>
      <c r="G20" s="66">
        <v>33.881748071979423</v>
      </c>
      <c r="H20" s="66">
        <v>74.395886889460158</v>
      </c>
      <c r="I20" s="66">
        <v>68.174807197943508</v>
      </c>
      <c r="J20" s="66">
        <v>49.305912596401001</v>
      </c>
      <c r="K20" s="66">
        <v>53.196229648817507</v>
      </c>
      <c r="L20" s="65">
        <v>62.121381468648714</v>
      </c>
      <c r="M20" s="66">
        <v>60.030848329048837</v>
      </c>
      <c r="N20" s="66">
        <v>53.196229648671846</v>
      </c>
      <c r="O20" s="120">
        <v>81.985366819254509</v>
      </c>
      <c r="P20" s="66">
        <v>65.809768637583588</v>
      </c>
      <c r="Q20" s="66">
        <v>34.37017994858612</v>
      </c>
      <c r="R20" s="123">
        <v>59.136675235681224</v>
      </c>
      <c r="S20" s="66">
        <v>57.904884318840629</v>
      </c>
      <c r="T20" s="119">
        <v>72.550699801979391</v>
      </c>
      <c r="U20" s="66">
        <v>57.612110826349621</v>
      </c>
      <c r="V20" s="66">
        <v>62.582119395835434</v>
      </c>
      <c r="W20" s="66">
        <v>42.159383032956285</v>
      </c>
      <c r="X20" s="67"/>
      <c r="Y20" s="67"/>
    </row>
    <row r="21" spans="1:25" ht="15" customHeight="1" x14ac:dyDescent="0.25">
      <c r="A21" s="157"/>
      <c r="B21" s="48" t="s">
        <v>20</v>
      </c>
      <c r="C21" s="118">
        <v>71.511627906976699</v>
      </c>
      <c r="D21" s="64">
        <v>65.334302325581376</v>
      </c>
      <c r="E21" s="64">
        <v>55.398671095988362</v>
      </c>
      <c r="F21" s="64">
        <v>69.91279069767441</v>
      </c>
      <c r="G21" s="64">
        <v>43.720930232558139</v>
      </c>
      <c r="H21" s="64">
        <v>75.813953488372093</v>
      </c>
      <c r="I21" s="64">
        <v>69.534883720930196</v>
      </c>
      <c r="J21" s="64">
        <v>64.534883720930225</v>
      </c>
      <c r="K21" s="64">
        <v>57.984496124401183</v>
      </c>
      <c r="L21" s="65">
        <v>64.180990899898887</v>
      </c>
      <c r="M21" s="64">
        <v>65.88372093023257</v>
      </c>
      <c r="N21" s="64">
        <v>57.984496124031004</v>
      </c>
      <c r="O21" s="120">
        <v>82.960644008139539</v>
      </c>
      <c r="P21" s="64">
        <v>68.352713178255868</v>
      </c>
      <c r="Q21" s="64">
        <v>43.197674418604656</v>
      </c>
      <c r="R21" s="123">
        <v>59.060077519302325</v>
      </c>
      <c r="S21" s="64">
        <v>58.720930232441852</v>
      </c>
      <c r="T21" s="119">
        <v>72.997416022325595</v>
      </c>
      <c r="U21" s="64">
        <v>61.240310078662802</v>
      </c>
      <c r="V21" s="64">
        <v>61.49870801122092</v>
      </c>
      <c r="W21" s="64">
        <v>40.051679585988346</v>
      </c>
      <c r="X21" s="67"/>
      <c r="Y21" s="67"/>
    </row>
    <row r="22" spans="1:25" ht="15" customHeight="1" x14ac:dyDescent="0.25">
      <c r="A22" s="157"/>
      <c r="B22" s="49" t="s">
        <v>9</v>
      </c>
      <c r="C22" s="118">
        <v>72.198275862068911</v>
      </c>
      <c r="D22" s="66">
        <v>62.284482758620705</v>
      </c>
      <c r="E22" s="66">
        <v>56.034482758189654</v>
      </c>
      <c r="F22" s="66">
        <v>69.396551724137908</v>
      </c>
      <c r="G22" s="66">
        <v>30.689655172413779</v>
      </c>
      <c r="H22" s="66">
        <v>74.741379310344797</v>
      </c>
      <c r="I22" s="66">
        <v>67.068965517241409</v>
      </c>
      <c r="J22" s="66">
        <v>47.41379310344827</v>
      </c>
      <c r="K22" s="66">
        <v>52.413793103362067</v>
      </c>
      <c r="L22" s="65">
        <v>63.343328335832084</v>
      </c>
      <c r="M22" s="66">
        <v>58.931034482758612</v>
      </c>
      <c r="N22" s="66">
        <v>52.413793103448278</v>
      </c>
      <c r="O22" s="120">
        <v>82.228116711724127</v>
      </c>
      <c r="P22" s="66">
        <v>66.005747126379291</v>
      </c>
      <c r="Q22" s="66">
        <v>33.362068965517267</v>
      </c>
      <c r="R22" s="123">
        <v>56.932471264224148</v>
      </c>
      <c r="S22" s="66">
        <v>57.543103448189669</v>
      </c>
      <c r="T22" s="119">
        <v>69.636015327672382</v>
      </c>
      <c r="U22" s="66">
        <v>59.386973181465528</v>
      </c>
      <c r="V22" s="66">
        <v>61.302681993448253</v>
      </c>
      <c r="W22" s="66">
        <v>38.218390803965519</v>
      </c>
      <c r="X22" s="67"/>
      <c r="Y22" s="67"/>
    </row>
    <row r="23" spans="1:25" ht="15" customHeight="1" x14ac:dyDescent="0.25">
      <c r="A23" s="157"/>
      <c r="B23" s="48" t="s">
        <v>10</v>
      </c>
      <c r="C23" s="118">
        <v>67.293233082706777</v>
      </c>
      <c r="D23" s="64">
        <v>62.875939849624082</v>
      </c>
      <c r="E23" s="64">
        <v>45.75725026842106</v>
      </c>
      <c r="F23" s="64">
        <v>60.056390977443598</v>
      </c>
      <c r="G23" s="64">
        <v>32.857142857142868</v>
      </c>
      <c r="H23" s="64">
        <v>71.541353383458627</v>
      </c>
      <c r="I23" s="64">
        <v>61.654135338345867</v>
      </c>
      <c r="J23" s="64">
        <v>44.586466165413547</v>
      </c>
      <c r="K23" s="64">
        <v>51.403508772206777</v>
      </c>
      <c r="L23" s="65">
        <v>57.954730499918576</v>
      </c>
      <c r="M23" s="64">
        <v>56.513207547169785</v>
      </c>
      <c r="N23" s="64">
        <v>51.597484276729546</v>
      </c>
      <c r="O23" s="120">
        <v>79.005205322030051</v>
      </c>
      <c r="P23" s="64">
        <v>61.228070175526298</v>
      </c>
      <c r="Q23" s="64">
        <v>32.53759398496242</v>
      </c>
      <c r="R23" s="123">
        <v>53.854556803857683</v>
      </c>
      <c r="S23" s="64">
        <v>55.181023720535613</v>
      </c>
      <c r="T23" s="119">
        <v>67.748647525655471</v>
      </c>
      <c r="U23" s="64">
        <v>55.597170204419463</v>
      </c>
      <c r="V23" s="64">
        <v>58.551810238052461</v>
      </c>
      <c r="W23" s="64">
        <v>35.289221805131106</v>
      </c>
      <c r="X23" s="67"/>
      <c r="Y23" s="67"/>
    </row>
    <row r="24" spans="1:25" ht="15" customHeight="1" x14ac:dyDescent="0.25">
      <c r="A24" s="157"/>
      <c r="B24" s="49" t="s">
        <v>11</v>
      </c>
      <c r="C24" s="118">
        <v>73.50746268656718</v>
      </c>
      <c r="D24" s="66">
        <v>63.432835820895512</v>
      </c>
      <c r="E24" s="66">
        <v>56.289978677462692</v>
      </c>
      <c r="F24" s="66">
        <v>69.776119402985103</v>
      </c>
      <c r="G24" s="66">
        <v>38.805970149253731</v>
      </c>
      <c r="H24" s="66">
        <v>77.31343283582089</v>
      </c>
      <c r="I24" s="66">
        <v>73.432835820895519</v>
      </c>
      <c r="J24" s="66">
        <v>48.955223880596996</v>
      </c>
      <c r="K24" s="66">
        <v>56.41791044850747</v>
      </c>
      <c r="L24" s="65">
        <v>64.114211550940965</v>
      </c>
      <c r="M24" s="66">
        <v>63.164179104477604</v>
      </c>
      <c r="N24" s="66">
        <v>56.417910447761187</v>
      </c>
      <c r="O24" s="120">
        <v>81.630309989402988</v>
      </c>
      <c r="P24" s="66">
        <v>67.761194029850756</v>
      </c>
      <c r="Q24" s="66">
        <v>40.298507462686572</v>
      </c>
      <c r="R24" s="123">
        <v>51.305970149552245</v>
      </c>
      <c r="S24" s="66">
        <v>50.497512437164183</v>
      </c>
      <c r="T24" s="119">
        <v>60.364842455223872</v>
      </c>
      <c r="U24" s="66">
        <v>50.746268656865674</v>
      </c>
      <c r="V24" s="66">
        <v>54.892205638656719</v>
      </c>
      <c r="W24" s="66">
        <v>38.142620231492529</v>
      </c>
      <c r="X24" s="67"/>
      <c r="Y24" s="67"/>
    </row>
    <row r="25" spans="1:25" ht="15" customHeight="1" x14ac:dyDescent="0.25">
      <c r="A25" s="175"/>
      <c r="B25" s="48" t="s">
        <v>12</v>
      </c>
      <c r="C25" s="118">
        <v>67.761752136752122</v>
      </c>
      <c r="D25" s="64">
        <v>63.074252136752136</v>
      </c>
      <c r="E25" s="64">
        <v>51.419413919487155</v>
      </c>
      <c r="F25" s="64">
        <v>65.197649572649667</v>
      </c>
      <c r="G25" s="64">
        <v>36.495726495726579</v>
      </c>
      <c r="H25" s="64">
        <v>73.653846153846146</v>
      </c>
      <c r="I25" s="64">
        <v>66.858974358974407</v>
      </c>
      <c r="J25" s="64">
        <v>48.525641025641029</v>
      </c>
      <c r="K25" s="64">
        <v>52.756410256278912</v>
      </c>
      <c r="L25" s="65">
        <v>60.679521646426252</v>
      </c>
      <c r="M25" s="64">
        <v>59.837606837606778</v>
      </c>
      <c r="N25" s="64">
        <v>52.756410256410263</v>
      </c>
      <c r="O25" s="120">
        <v>79.372123603771314</v>
      </c>
      <c r="P25" s="64">
        <v>64.273504273515044</v>
      </c>
      <c r="Q25" s="64">
        <v>36.180555555555571</v>
      </c>
      <c r="R25" s="123">
        <v>50.199893390216367</v>
      </c>
      <c r="S25" s="64">
        <v>50.124378109415787</v>
      </c>
      <c r="T25" s="119">
        <v>63.717128643816629</v>
      </c>
      <c r="U25" s="64">
        <v>51.610992656044793</v>
      </c>
      <c r="V25" s="64">
        <v>53.316749586034078</v>
      </c>
      <c r="W25" s="64">
        <v>32.054015635117274</v>
      </c>
      <c r="X25" s="67"/>
      <c r="Y25" s="67"/>
    </row>
    <row r="26" spans="1:25" ht="15" customHeight="1" x14ac:dyDescent="0.25">
      <c r="A26" s="171" t="s">
        <v>13</v>
      </c>
      <c r="B26" s="172"/>
      <c r="C26" s="62">
        <v>50</v>
      </c>
      <c r="D26" s="59">
        <v>62.5</v>
      </c>
      <c r="E26" s="59">
        <v>0</v>
      </c>
      <c r="F26" s="59">
        <v>75</v>
      </c>
      <c r="G26" s="59">
        <v>20</v>
      </c>
      <c r="H26" s="59">
        <v>80</v>
      </c>
      <c r="I26" s="59">
        <v>80</v>
      </c>
      <c r="J26" s="59">
        <v>80</v>
      </c>
      <c r="K26" s="59">
        <v>53.333333330000002</v>
      </c>
      <c r="L26" s="81">
        <v>43.478260869565219</v>
      </c>
      <c r="M26" s="59">
        <v>68</v>
      </c>
      <c r="N26" s="59">
        <v>53.333333333333336</v>
      </c>
      <c r="O26" s="43">
        <v>69.230769230000007</v>
      </c>
      <c r="P26" s="59">
        <v>60</v>
      </c>
      <c r="Q26" s="59">
        <v>40</v>
      </c>
      <c r="R26" s="63">
        <v>70.833333330000002</v>
      </c>
      <c r="S26" s="59">
        <v>83.333333330000002</v>
      </c>
      <c r="T26" s="59">
        <v>77.777777779999994</v>
      </c>
      <c r="U26" s="59">
        <v>88.888888890000004</v>
      </c>
      <c r="V26" s="59">
        <v>66.666666669999998</v>
      </c>
      <c r="W26" s="59">
        <v>66.666666669999998</v>
      </c>
      <c r="X26" s="67"/>
      <c r="Y26" s="67"/>
    </row>
    <row r="27" spans="1:25" ht="15" customHeight="1" x14ac:dyDescent="0.25">
      <c r="A27" s="312" t="s">
        <v>171</v>
      </c>
      <c r="B27" s="48" t="str">
        <f>IF('A - VOLBA PŘEDMĚTU'!B28="","",'A - VOLBA PŘEDMĚTU'!B28)</f>
        <v>GY4</v>
      </c>
      <c r="C27" s="62">
        <v>50</v>
      </c>
      <c r="D27" s="58">
        <v>62.5</v>
      </c>
      <c r="E27" s="58">
        <v>0</v>
      </c>
      <c r="F27" s="58">
        <v>75</v>
      </c>
      <c r="G27" s="58">
        <v>20</v>
      </c>
      <c r="H27" s="58">
        <v>80</v>
      </c>
      <c r="I27" s="58">
        <v>80</v>
      </c>
      <c r="J27" s="58">
        <v>80</v>
      </c>
      <c r="K27" s="58">
        <v>53.333333330000002</v>
      </c>
      <c r="L27" s="81">
        <v>43.478260869565219</v>
      </c>
      <c r="M27" s="58">
        <v>68</v>
      </c>
      <c r="N27" s="58">
        <v>53.333333333333336</v>
      </c>
      <c r="O27" s="43">
        <v>69.230769230000007</v>
      </c>
      <c r="P27" s="58">
        <v>60</v>
      </c>
      <c r="Q27" s="58">
        <v>40</v>
      </c>
      <c r="R27" s="63">
        <v>70.833333330000002</v>
      </c>
      <c r="S27" s="58">
        <v>83.333333330000002</v>
      </c>
      <c r="T27" s="61">
        <v>77.777777779999994</v>
      </c>
      <c r="U27" s="58">
        <v>88.888888890000004</v>
      </c>
      <c r="V27" s="58">
        <v>66.666666669999998</v>
      </c>
      <c r="W27" s="58">
        <v>66.666666669999998</v>
      </c>
      <c r="X27" s="67"/>
      <c r="Y27" s="67"/>
    </row>
    <row r="28" spans="1:25" ht="15" customHeight="1" x14ac:dyDescent="0.25">
      <c r="A28" s="313"/>
      <c r="B28" s="49" t="str">
        <f>IF('A - VOLBA PŘEDMĚTU'!B29="","",'A - VOLBA PŘEDMĚTU'!B29)</f>
        <v>GY8</v>
      </c>
      <c r="C28" s="62" t="s">
        <v>172</v>
      </c>
      <c r="D28" s="60" t="s">
        <v>172</v>
      </c>
      <c r="E28" s="60" t="s">
        <v>172</v>
      </c>
      <c r="F28" s="60" t="s">
        <v>172</v>
      </c>
      <c r="G28" s="60" t="s">
        <v>172</v>
      </c>
      <c r="H28" s="60" t="s">
        <v>172</v>
      </c>
      <c r="I28" s="60" t="s">
        <v>172</v>
      </c>
      <c r="J28" s="60" t="s">
        <v>172</v>
      </c>
      <c r="K28" s="60" t="s">
        <v>172</v>
      </c>
      <c r="L28" s="81" t="s">
        <v>172</v>
      </c>
      <c r="M28" s="60" t="s">
        <v>172</v>
      </c>
      <c r="N28" s="60" t="s">
        <v>172</v>
      </c>
      <c r="O28" s="43" t="s">
        <v>172</v>
      </c>
      <c r="P28" s="60" t="s">
        <v>172</v>
      </c>
      <c r="Q28" s="60" t="s">
        <v>172</v>
      </c>
      <c r="R28" s="63" t="s">
        <v>172</v>
      </c>
      <c r="S28" s="60" t="s">
        <v>172</v>
      </c>
      <c r="T28" s="61" t="s">
        <v>172</v>
      </c>
      <c r="U28" s="60" t="s">
        <v>172</v>
      </c>
      <c r="V28" s="60" t="s">
        <v>172</v>
      </c>
      <c r="W28" s="60" t="s">
        <v>172</v>
      </c>
      <c r="X28" s="67"/>
      <c r="Y28" s="67"/>
    </row>
    <row r="29" spans="1:25" ht="15" customHeight="1" x14ac:dyDescent="0.25">
      <c r="A29" s="50" t="s">
        <v>14</v>
      </c>
      <c r="B29" s="74" t="s">
        <v>15</v>
      </c>
      <c r="C29" s="245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7"/>
      <c r="X29" s="67"/>
      <c r="Y29" s="67"/>
    </row>
    <row r="30" spans="1:25" ht="15" customHeight="1" x14ac:dyDescent="0.25">
      <c r="A30" s="73" t="str">
        <f>IF('A - VOLBA PŘEDMĚTU'!A31="","",'A - VOLBA PŘEDMĚTU'!A31)</f>
        <v>čtvrtá A</v>
      </c>
      <c r="B30" s="49" t="str">
        <f>IF('A - VOLBA PŘEDMĚTU'!B31="","",'A - VOLBA PŘEDMĚTU'!B31)</f>
        <v>GY4</v>
      </c>
      <c r="C30" s="62">
        <v>50</v>
      </c>
      <c r="D30" s="60">
        <v>62.5</v>
      </c>
      <c r="E30" s="60">
        <v>0</v>
      </c>
      <c r="F30" s="60">
        <v>75</v>
      </c>
      <c r="G30" s="60">
        <v>20</v>
      </c>
      <c r="H30" s="60">
        <v>80</v>
      </c>
      <c r="I30" s="60">
        <v>80</v>
      </c>
      <c r="J30" s="60">
        <v>80</v>
      </c>
      <c r="K30" s="60">
        <v>53.333333330000002</v>
      </c>
      <c r="L30" s="81">
        <v>43.478260869565219</v>
      </c>
      <c r="M30" s="60">
        <v>68</v>
      </c>
      <c r="N30" s="60">
        <v>53.333333333333336</v>
      </c>
      <c r="O30" s="43">
        <v>69.230769230000007</v>
      </c>
      <c r="P30" s="60">
        <v>60</v>
      </c>
      <c r="Q30" s="60">
        <v>40</v>
      </c>
      <c r="R30" s="63">
        <v>70.833333330000002</v>
      </c>
      <c r="S30" s="60">
        <v>83.333333330000002</v>
      </c>
      <c r="T30" s="61">
        <v>77.777777779999994</v>
      </c>
      <c r="U30" s="60">
        <v>88.888888890000004</v>
      </c>
      <c r="V30" s="60">
        <v>66.666666669999998</v>
      </c>
      <c r="W30" s="60">
        <v>66.666666669999998</v>
      </c>
      <c r="X30" s="67"/>
      <c r="Y30" s="67"/>
    </row>
    <row r="31" spans="1:25" ht="15" customHeight="1" x14ac:dyDescent="0.25">
      <c r="A31" s="72" t="str">
        <f>IF('A - VOLBA PŘEDMĚTU'!A32="","",'A - VOLBA PŘEDMĚTU'!A32)</f>
        <v>čtvrtá B</v>
      </c>
      <c r="B31" s="48" t="str">
        <f>IF('A - VOLBA PŘEDMĚTU'!B32="","",'A - VOLBA PŘEDMĚTU'!B32)</f>
        <v>GY4</v>
      </c>
      <c r="C31" s="62" t="s">
        <v>172</v>
      </c>
      <c r="D31" s="58" t="s">
        <v>172</v>
      </c>
      <c r="E31" s="58" t="s">
        <v>172</v>
      </c>
      <c r="F31" s="58" t="s">
        <v>172</v>
      </c>
      <c r="G31" s="58" t="s">
        <v>172</v>
      </c>
      <c r="H31" s="58" t="s">
        <v>172</v>
      </c>
      <c r="I31" s="58" t="s">
        <v>172</v>
      </c>
      <c r="J31" s="58" t="s">
        <v>172</v>
      </c>
      <c r="K31" s="58" t="s">
        <v>172</v>
      </c>
      <c r="L31" s="81" t="s">
        <v>172</v>
      </c>
      <c r="M31" s="58" t="s">
        <v>172</v>
      </c>
      <c r="N31" s="58" t="s">
        <v>172</v>
      </c>
      <c r="O31" s="43" t="s">
        <v>172</v>
      </c>
      <c r="P31" s="58" t="s">
        <v>172</v>
      </c>
      <c r="Q31" s="58" t="s">
        <v>172</v>
      </c>
      <c r="R31" s="63" t="s">
        <v>172</v>
      </c>
      <c r="S31" s="58" t="s">
        <v>172</v>
      </c>
      <c r="T31" s="61" t="s">
        <v>172</v>
      </c>
      <c r="U31" s="58" t="s">
        <v>172</v>
      </c>
      <c r="V31" s="58" t="s">
        <v>172</v>
      </c>
      <c r="W31" s="58" t="s">
        <v>172</v>
      </c>
      <c r="X31" s="67"/>
      <c r="Y31" s="67"/>
    </row>
    <row r="32" spans="1:25" ht="15" customHeight="1" x14ac:dyDescent="0.25">
      <c r="A32" s="73" t="str">
        <f>IF('A - VOLBA PŘEDMĚTU'!A33="","",'A - VOLBA PŘEDMĚTU'!A33)</f>
        <v>oktáva</v>
      </c>
      <c r="B32" s="49" t="str">
        <f>IF('A - VOLBA PŘEDMĚTU'!B33="","",'A - VOLBA PŘEDMĚTU'!B33)</f>
        <v>GY8</v>
      </c>
      <c r="C32" s="62" t="s">
        <v>172</v>
      </c>
      <c r="D32" s="60" t="s">
        <v>172</v>
      </c>
      <c r="E32" s="60" t="s">
        <v>172</v>
      </c>
      <c r="F32" s="60" t="s">
        <v>172</v>
      </c>
      <c r="G32" s="60" t="s">
        <v>172</v>
      </c>
      <c r="H32" s="60" t="s">
        <v>172</v>
      </c>
      <c r="I32" s="60" t="s">
        <v>172</v>
      </c>
      <c r="J32" s="60" t="s">
        <v>172</v>
      </c>
      <c r="K32" s="60" t="s">
        <v>172</v>
      </c>
      <c r="L32" s="81" t="s">
        <v>172</v>
      </c>
      <c r="M32" s="60" t="s">
        <v>172</v>
      </c>
      <c r="N32" s="60" t="s">
        <v>172</v>
      </c>
      <c r="O32" s="43" t="s">
        <v>172</v>
      </c>
      <c r="P32" s="60" t="s">
        <v>172</v>
      </c>
      <c r="Q32" s="60" t="s">
        <v>172</v>
      </c>
      <c r="R32" s="63" t="s">
        <v>172</v>
      </c>
      <c r="S32" s="60" t="s">
        <v>172</v>
      </c>
      <c r="T32" s="61" t="s">
        <v>172</v>
      </c>
      <c r="U32" s="60" t="s">
        <v>172</v>
      </c>
      <c r="V32" s="60" t="s">
        <v>172</v>
      </c>
      <c r="W32" s="60" t="s">
        <v>172</v>
      </c>
      <c r="X32" s="67"/>
      <c r="Y32" s="67"/>
    </row>
    <row r="33" spans="1:25" ht="15" customHeight="1" x14ac:dyDescent="0.25">
      <c r="A33" s="67"/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7"/>
      <c r="V33" s="67"/>
      <c r="W33" s="67"/>
      <c r="X33" s="67"/>
      <c r="Y33" s="67"/>
    </row>
    <row r="34" spans="1:25" ht="15" customHeight="1" x14ac:dyDescent="0.25">
      <c r="A34" s="67"/>
      <c r="B34" s="6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7"/>
      <c r="V34" s="67"/>
      <c r="W34" s="67"/>
      <c r="X34" s="67"/>
      <c r="Y34" s="67"/>
    </row>
    <row r="35" spans="1:25" ht="15" customHeight="1" x14ac:dyDescent="0.25">
      <c r="A35" s="67"/>
      <c r="B35" s="67"/>
      <c r="C35" s="69" t="s">
        <v>111</v>
      </c>
      <c r="D35" s="289" t="s">
        <v>118</v>
      </c>
      <c r="E35" s="290"/>
      <c r="F35" s="290"/>
      <c r="G35" s="290"/>
      <c r="H35" s="291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7"/>
      <c r="W35" s="67"/>
      <c r="X35" s="67"/>
      <c r="Y35" s="67"/>
    </row>
    <row r="36" spans="1:25" ht="15" customHeight="1" x14ac:dyDescent="0.25">
      <c r="A36" s="67"/>
      <c r="B36" s="67"/>
      <c r="C36" s="69" t="s">
        <v>36</v>
      </c>
      <c r="D36" s="289" t="s">
        <v>48</v>
      </c>
      <c r="E36" s="290"/>
      <c r="F36" s="290"/>
      <c r="G36" s="290"/>
      <c r="H36" s="291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7"/>
      <c r="W36" s="67"/>
      <c r="X36" s="67"/>
      <c r="Y36" s="67"/>
    </row>
    <row r="37" spans="1:25" ht="15" customHeight="1" x14ac:dyDescent="0.25">
      <c r="A37" s="67"/>
      <c r="B37" s="67"/>
      <c r="C37" s="69" t="s">
        <v>107</v>
      </c>
      <c r="D37" s="289" t="s">
        <v>108</v>
      </c>
      <c r="E37" s="290"/>
      <c r="F37" s="290"/>
      <c r="G37" s="290"/>
      <c r="H37" s="291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7"/>
      <c r="W37" s="67"/>
      <c r="X37" s="67"/>
      <c r="Y37" s="67"/>
    </row>
    <row r="38" spans="1:25" ht="15" customHeight="1" x14ac:dyDescent="0.25">
      <c r="A38" s="67"/>
      <c r="B38" s="67"/>
      <c r="C38" s="67"/>
      <c r="D38" s="67"/>
      <c r="E38" s="67"/>
      <c r="F38" s="67"/>
      <c r="G38" s="67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7"/>
      <c r="W38" s="67"/>
      <c r="X38" s="67"/>
      <c r="Y38" s="67"/>
    </row>
    <row r="39" spans="1:25" ht="15" customHeight="1" x14ac:dyDescent="0.25">
      <c r="A39" s="67"/>
      <c r="B39" s="67"/>
      <c r="C39" s="67"/>
      <c r="D39" s="67"/>
      <c r="E39" s="67"/>
      <c r="F39" s="67"/>
      <c r="G39" s="67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7"/>
      <c r="W39" s="67"/>
      <c r="X39" s="67"/>
      <c r="Y39" s="67"/>
    </row>
  </sheetData>
  <mergeCells count="19">
    <mergeCell ref="A8:B8"/>
    <mergeCell ref="A9:A25"/>
    <mergeCell ref="A26:B26"/>
    <mergeCell ref="A5:B7"/>
    <mergeCell ref="B2:N2"/>
    <mergeCell ref="D3:N3"/>
    <mergeCell ref="A27:A28"/>
    <mergeCell ref="C29:W29"/>
    <mergeCell ref="S2:W3"/>
    <mergeCell ref="C5:N5"/>
    <mergeCell ref="R5:W5"/>
    <mergeCell ref="O6:Q6"/>
    <mergeCell ref="D35:H35"/>
    <mergeCell ref="D36:H36"/>
    <mergeCell ref="D37:H37"/>
    <mergeCell ref="R6:S6"/>
    <mergeCell ref="T6:W6"/>
    <mergeCell ref="C6:K6"/>
    <mergeCell ref="L6:N6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7</vt:i4>
      </vt:variant>
    </vt:vector>
  </HeadingPairs>
  <TitlesOfParts>
    <vt:vector size="16" baseType="lpstr">
      <vt:lpstr>A - VOLBA PŘEDMĚTU</vt:lpstr>
      <vt:lpstr>B - SOUHRNNÉ VÝSLEDKY MZ A SČMZ</vt:lpstr>
      <vt:lpstr>C1- ČJL</vt:lpstr>
      <vt:lpstr>C2 - ČJL</vt:lpstr>
      <vt:lpstr>C - MA</vt:lpstr>
      <vt:lpstr>C1- AJ</vt:lpstr>
      <vt:lpstr>C2 - AJ</vt:lpstr>
      <vt:lpstr>C1 - NJ</vt:lpstr>
      <vt:lpstr>C2 - NJ</vt:lpstr>
      <vt:lpstr>'A - VOLBA PŘEDMĚTU'!Oblast_tisku</vt:lpstr>
      <vt:lpstr>'B - SOUHRNNÉ VÝSLEDKY MZ A SČMZ'!Oblast_tisku</vt:lpstr>
      <vt:lpstr>'C - MA'!Oblast_tisku</vt:lpstr>
      <vt:lpstr>'C1- AJ'!Oblast_tisku</vt:lpstr>
      <vt:lpstr>'C1- ČJL'!Oblast_tisku</vt:lpstr>
      <vt:lpstr>'C2 - AJ'!Oblast_tisku</vt:lpstr>
      <vt:lpstr>'C2 - ČJL'!Oblast_tisku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galova</dc:creator>
  <cp:lastModifiedBy>Zbyněk Hamerník</cp:lastModifiedBy>
  <cp:lastPrinted>2012-08-25T21:44:55Z</cp:lastPrinted>
  <dcterms:created xsi:type="dcterms:W3CDTF">2012-07-25T07:17:35Z</dcterms:created>
  <dcterms:modified xsi:type="dcterms:W3CDTF">2013-10-17T07:50:10Z</dcterms:modified>
</cp:coreProperties>
</file>